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kubvavra/Desktop/OPPA/Problém dvou těles/ProblémDvouTěles/"/>
    </mc:Choice>
  </mc:AlternateContent>
  <xr:revisionPtr revIDLastSave="0" documentId="13_ncr:1_{24AA0118-3753-1145-8EC4-27F792A13F00}" xr6:coauthVersionLast="46" xr6:coauthVersionMax="46" xr10:uidLastSave="{00000000-0000-0000-0000-000000000000}"/>
  <bookViews>
    <workbookView xWindow="28800" yWindow="-9460" windowWidth="38400" windowHeight="19880" xr2:uid="{F4A15C98-FC4F-E34C-8C2B-9411AA903BB8}"/>
  </bookViews>
  <sheets>
    <sheet name="Porovnání" sheetId="4" r:id="rId1"/>
    <sheet name="AVR" sheetId="1" r:id="rId2"/>
    <sheet name="RAV" sheetId="2" r:id="rId3"/>
    <sheet name="ARV" sheetId="3" r:id="rId4"/>
    <sheet name="Velocity Verlet" sheetId="6" r:id="rId5"/>
    <sheet name="Analytické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5" l="1"/>
  <c r="K3" i="5"/>
  <c r="E5" i="1"/>
  <c r="E13" i="6"/>
  <c r="F16" i="6" s="1"/>
  <c r="E12" i="6"/>
  <c r="E16" i="6" s="1"/>
  <c r="E11" i="6"/>
  <c r="H16" i="6" s="1"/>
  <c r="E10" i="6"/>
  <c r="G16" i="6" s="1"/>
  <c r="E9" i="6"/>
  <c r="I16" i="6" s="1"/>
  <c r="E6" i="6"/>
  <c r="E5" i="6"/>
  <c r="E3" i="4"/>
  <c r="E4" i="4" s="1"/>
  <c r="E4" i="5" s="1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17" i="5"/>
  <c r="E16" i="5"/>
  <c r="E12" i="5"/>
  <c r="H13" i="5" s="1"/>
  <c r="E13" i="5"/>
  <c r="E11" i="5"/>
  <c r="H12" i="5" s="1"/>
  <c r="E10" i="5"/>
  <c r="E9" i="5"/>
  <c r="C16" i="5" s="1"/>
  <c r="E6" i="5"/>
  <c r="E5" i="5"/>
  <c r="E3" i="5"/>
  <c r="M3" i="4"/>
  <c r="M4" i="4" s="1"/>
  <c r="J3" i="4"/>
  <c r="J4" i="4" s="1"/>
  <c r="E13" i="3"/>
  <c r="F16" i="3" s="1"/>
  <c r="E12" i="3"/>
  <c r="E16" i="3" s="1"/>
  <c r="E11" i="3"/>
  <c r="H16" i="3" s="1"/>
  <c r="E10" i="3"/>
  <c r="G16" i="3" s="1"/>
  <c r="E9" i="3"/>
  <c r="I16" i="3" s="1"/>
  <c r="E13" i="2"/>
  <c r="F16" i="2" s="1"/>
  <c r="E12" i="2"/>
  <c r="E16" i="2" s="1"/>
  <c r="E11" i="2"/>
  <c r="H16" i="2" s="1"/>
  <c r="E10" i="2"/>
  <c r="G16" i="2" s="1"/>
  <c r="E9" i="2"/>
  <c r="I16" i="2" s="1"/>
  <c r="E13" i="1"/>
  <c r="F16" i="1" s="1"/>
  <c r="E12" i="1"/>
  <c r="E16" i="1" s="1"/>
  <c r="E11" i="1"/>
  <c r="H16" i="1" s="1"/>
  <c r="E10" i="1"/>
  <c r="G16" i="1" s="1"/>
  <c r="E9" i="1"/>
  <c r="I16" i="1" s="1"/>
  <c r="E6" i="3"/>
  <c r="E5" i="3"/>
  <c r="E6" i="2"/>
  <c r="E5" i="2"/>
  <c r="E6" i="1"/>
  <c r="G17" i="3" l="1"/>
  <c r="K16" i="6"/>
  <c r="H17" i="3"/>
  <c r="E3" i="6"/>
  <c r="E4" i="6" s="1"/>
  <c r="B16" i="6" s="1"/>
  <c r="H17" i="2"/>
  <c r="G17" i="2"/>
  <c r="I17" i="6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L16" i="6"/>
  <c r="L3" i="5"/>
  <c r="C17" i="5"/>
  <c r="E3" i="1"/>
  <c r="E4" i="1" s="1"/>
  <c r="B16" i="1" s="1"/>
  <c r="L16" i="1"/>
  <c r="E3" i="3"/>
  <c r="E4" i="3" s="1"/>
  <c r="E3" i="2"/>
  <c r="E4" i="2" s="1"/>
  <c r="I17" i="2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K16" i="3"/>
  <c r="I17" i="3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L16" i="3"/>
  <c r="K16" i="2"/>
  <c r="L16" i="2"/>
  <c r="K16" i="1"/>
  <c r="I17" i="1"/>
  <c r="I18" i="1" s="1"/>
  <c r="I19" i="1" s="1"/>
  <c r="I20" i="1" s="1"/>
  <c r="I21" i="1" s="1"/>
  <c r="I22" i="1" s="1"/>
  <c r="I23" i="1" s="1"/>
  <c r="L23" i="1" s="1"/>
  <c r="D16" i="1" l="1"/>
  <c r="F17" i="1" s="1"/>
  <c r="C16" i="1"/>
  <c r="E17" i="1" s="1"/>
  <c r="C16" i="6"/>
  <c r="D16" i="6"/>
  <c r="B16" i="2"/>
  <c r="B18" i="2"/>
  <c r="L19" i="6"/>
  <c r="B17" i="3"/>
  <c r="B16" i="3"/>
  <c r="K18" i="6"/>
  <c r="K21" i="6"/>
  <c r="L20" i="6"/>
  <c r="L18" i="6"/>
  <c r="L17" i="6"/>
  <c r="K19" i="6"/>
  <c r="K17" i="6"/>
  <c r="K20" i="6"/>
  <c r="K17" i="2"/>
  <c r="L21" i="6"/>
  <c r="K9" i="5"/>
  <c r="D16" i="5" s="1"/>
  <c r="C18" i="5"/>
  <c r="K5" i="5"/>
  <c r="L17" i="2"/>
  <c r="B17" i="2"/>
  <c r="L17" i="3"/>
  <c r="K17" i="3"/>
  <c r="K19" i="1"/>
  <c r="L21" i="1"/>
  <c r="K22" i="1"/>
  <c r="L20" i="1"/>
  <c r="K21" i="1"/>
  <c r="L18" i="1"/>
  <c r="L17" i="1"/>
  <c r="K20" i="1"/>
  <c r="K17" i="1"/>
  <c r="L19" i="1"/>
  <c r="K18" i="1"/>
  <c r="L22" i="1"/>
  <c r="K23" i="1"/>
  <c r="I24" i="1"/>
  <c r="K6" i="5" l="1"/>
  <c r="C16" i="3"/>
  <c r="E17" i="3" s="1"/>
  <c r="D16" i="3"/>
  <c r="F17" i="3" s="1"/>
  <c r="D17" i="3"/>
  <c r="C17" i="3"/>
  <c r="G17" i="1"/>
  <c r="H17" i="6"/>
  <c r="H17" i="1"/>
  <c r="D16" i="2"/>
  <c r="C16" i="2"/>
  <c r="C17" i="2"/>
  <c r="E17" i="2" s="1"/>
  <c r="G18" i="2" s="1"/>
  <c r="C18" i="2" s="1"/>
  <c r="E18" i="2" s="1"/>
  <c r="D17" i="2"/>
  <c r="F17" i="2" s="1"/>
  <c r="H18" i="2" s="1"/>
  <c r="G17" i="6"/>
  <c r="K18" i="2"/>
  <c r="L22" i="6"/>
  <c r="K22" i="6"/>
  <c r="J16" i="6"/>
  <c r="F16" i="5"/>
  <c r="G16" i="5" s="1"/>
  <c r="H16" i="5" s="1"/>
  <c r="I16" i="5" s="1"/>
  <c r="J16" i="5" s="1"/>
  <c r="K16" i="5" s="1"/>
  <c r="L16" i="5" s="1"/>
  <c r="M16" i="5" s="1"/>
  <c r="N16" i="5" s="1"/>
  <c r="O16" i="5" s="1"/>
  <c r="A16" i="5" s="1"/>
  <c r="D17" i="5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A17" i="5" s="1"/>
  <c r="D18" i="5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R18" i="5" s="1"/>
  <c r="C19" i="5"/>
  <c r="L18" i="2"/>
  <c r="K19" i="2"/>
  <c r="J16" i="1"/>
  <c r="K18" i="3"/>
  <c r="L18" i="3"/>
  <c r="J16" i="3"/>
  <c r="J16" i="2"/>
  <c r="I25" i="1"/>
  <c r="K24" i="1"/>
  <c r="L24" i="1"/>
  <c r="K7" i="5" l="1"/>
  <c r="K8" i="5" s="1"/>
  <c r="B16" i="5"/>
  <c r="B17" i="5"/>
  <c r="P17" i="5" s="1"/>
  <c r="Q17" i="5" s="1"/>
  <c r="R17" i="5"/>
  <c r="R16" i="5"/>
  <c r="S16" i="5"/>
  <c r="B17" i="6"/>
  <c r="D18" i="2"/>
  <c r="F18" i="2" s="1"/>
  <c r="H19" i="2" s="1"/>
  <c r="F18" i="3"/>
  <c r="H18" i="3"/>
  <c r="B19" i="2"/>
  <c r="G19" i="2"/>
  <c r="E18" i="3"/>
  <c r="G18" i="3"/>
  <c r="L23" i="6"/>
  <c r="K23" i="6"/>
  <c r="D19" i="5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R19" i="5" s="1"/>
  <c r="C20" i="5"/>
  <c r="A18" i="5"/>
  <c r="B18" i="5"/>
  <c r="L19" i="2"/>
  <c r="L19" i="3"/>
  <c r="K19" i="3"/>
  <c r="I26" i="1"/>
  <c r="L25" i="1"/>
  <c r="K25" i="1"/>
  <c r="P16" i="5" l="1"/>
  <c r="Q16" i="5" s="1"/>
  <c r="H19" i="3"/>
  <c r="J18" i="2"/>
  <c r="B20" i="2"/>
  <c r="D19" i="2"/>
  <c r="F19" i="2" s="1"/>
  <c r="H20" i="2" s="1"/>
  <c r="C19" i="2"/>
  <c r="E19" i="2" s="1"/>
  <c r="C17" i="6"/>
  <c r="E17" i="6" s="1"/>
  <c r="G18" i="6" s="1"/>
  <c r="D17" i="6"/>
  <c r="F17" i="6" s="1"/>
  <c r="H18" i="6" s="1"/>
  <c r="B18" i="3"/>
  <c r="G19" i="3"/>
  <c r="K24" i="6"/>
  <c r="L24" i="6"/>
  <c r="P18" i="5"/>
  <c r="Q18" i="5" s="1"/>
  <c r="D20" i="5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R20" i="5" s="1"/>
  <c r="C21" i="5"/>
  <c r="B19" i="5"/>
  <c r="A19" i="5"/>
  <c r="K20" i="2"/>
  <c r="L20" i="2"/>
  <c r="K20" i="3"/>
  <c r="L20" i="3"/>
  <c r="J17" i="3"/>
  <c r="L21" i="2"/>
  <c r="K21" i="2"/>
  <c r="I27" i="1"/>
  <c r="K26" i="1"/>
  <c r="L26" i="1"/>
  <c r="J19" i="2" l="1"/>
  <c r="B18" i="6"/>
  <c r="D20" i="2"/>
  <c r="F20" i="2" s="1"/>
  <c r="H21" i="2" s="1"/>
  <c r="G20" i="2"/>
  <c r="J17" i="6"/>
  <c r="B19" i="3"/>
  <c r="C18" i="3"/>
  <c r="E19" i="3" s="1"/>
  <c r="G20" i="3" s="1"/>
  <c r="D18" i="3"/>
  <c r="F19" i="3" s="1"/>
  <c r="H20" i="3" s="1"/>
  <c r="L25" i="6"/>
  <c r="K25" i="6"/>
  <c r="P19" i="5"/>
  <c r="Q19" i="5" s="1"/>
  <c r="D21" i="5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R21" i="5" s="1"/>
  <c r="C22" i="5"/>
  <c r="A20" i="5"/>
  <c r="B20" i="5"/>
  <c r="J18" i="3"/>
  <c r="L21" i="3"/>
  <c r="K21" i="3"/>
  <c r="J17" i="2"/>
  <c r="L22" i="2"/>
  <c r="K22" i="2"/>
  <c r="I28" i="1"/>
  <c r="L27" i="1"/>
  <c r="K27" i="1"/>
  <c r="B20" i="3" l="1"/>
  <c r="D20" i="3" s="1"/>
  <c r="B21" i="2"/>
  <c r="D21" i="2" s="1"/>
  <c r="F21" i="2" s="1"/>
  <c r="H22" i="2" s="1"/>
  <c r="C19" i="3"/>
  <c r="E20" i="3" s="1"/>
  <c r="D19" i="3"/>
  <c r="F20" i="3" s="1"/>
  <c r="H21" i="3" s="1"/>
  <c r="D18" i="6"/>
  <c r="F18" i="6" s="1"/>
  <c r="H19" i="6" s="1"/>
  <c r="C18" i="6"/>
  <c r="E18" i="6" s="1"/>
  <c r="C20" i="2"/>
  <c r="E20" i="2" s="1"/>
  <c r="J20" i="2" s="1"/>
  <c r="K26" i="6"/>
  <c r="L26" i="6"/>
  <c r="P20" i="5"/>
  <c r="Q20" i="5" s="1"/>
  <c r="C23" i="5"/>
  <c r="D22" i="5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R22" i="5" s="1"/>
  <c r="A21" i="5"/>
  <c r="B21" i="5"/>
  <c r="K22" i="3"/>
  <c r="L22" i="3"/>
  <c r="K23" i="2"/>
  <c r="L23" i="2"/>
  <c r="I29" i="1"/>
  <c r="L28" i="1"/>
  <c r="K28" i="1"/>
  <c r="G21" i="2" l="1"/>
  <c r="B22" i="2" s="1"/>
  <c r="C20" i="3"/>
  <c r="E21" i="3" s="1"/>
  <c r="J18" i="6"/>
  <c r="G19" i="6"/>
  <c r="G21" i="3"/>
  <c r="F21" i="3"/>
  <c r="H22" i="3" s="1"/>
  <c r="K27" i="6"/>
  <c r="L27" i="6"/>
  <c r="P21" i="5"/>
  <c r="Q21" i="5" s="1"/>
  <c r="B22" i="5"/>
  <c r="A22" i="5"/>
  <c r="C24" i="5"/>
  <c r="D23" i="5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R23" i="5" s="1"/>
  <c r="L23" i="3"/>
  <c r="K23" i="3"/>
  <c r="J19" i="3"/>
  <c r="L24" i="2"/>
  <c r="K24" i="2"/>
  <c r="I30" i="1"/>
  <c r="K29" i="1"/>
  <c r="L29" i="1"/>
  <c r="C21" i="2" l="1"/>
  <c r="E21" i="2" s="1"/>
  <c r="J21" i="2" s="1"/>
  <c r="B19" i="6"/>
  <c r="D22" i="2"/>
  <c r="F22" i="2" s="1"/>
  <c r="H23" i="2" s="1"/>
  <c r="B21" i="3"/>
  <c r="G22" i="3"/>
  <c r="K28" i="6"/>
  <c r="L28" i="6"/>
  <c r="P22" i="5"/>
  <c r="Q22" i="5" s="1"/>
  <c r="A23" i="5"/>
  <c r="B23" i="5"/>
  <c r="C25" i="5"/>
  <c r="D24" i="5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R24" i="5" s="1"/>
  <c r="K24" i="3"/>
  <c r="L24" i="3"/>
  <c r="J20" i="3"/>
  <c r="K25" i="2"/>
  <c r="L25" i="2"/>
  <c r="I31" i="1"/>
  <c r="L30" i="1"/>
  <c r="K30" i="1"/>
  <c r="G22" i="2" l="1"/>
  <c r="B23" i="2" s="1"/>
  <c r="D23" i="2" s="1"/>
  <c r="F23" i="2" s="1"/>
  <c r="H24" i="2" s="1"/>
  <c r="D19" i="6"/>
  <c r="F19" i="6" s="1"/>
  <c r="H20" i="6" s="1"/>
  <c r="C19" i="6"/>
  <c r="E19" i="6" s="1"/>
  <c r="D21" i="3"/>
  <c r="F22" i="3" s="1"/>
  <c r="H23" i="3" s="1"/>
  <c r="C21" i="3"/>
  <c r="E22" i="3" s="1"/>
  <c r="G23" i="3" s="1"/>
  <c r="B22" i="3"/>
  <c r="L29" i="6"/>
  <c r="K29" i="6"/>
  <c r="P23" i="5"/>
  <c r="Q23" i="5" s="1"/>
  <c r="A24" i="5"/>
  <c r="B24" i="5"/>
  <c r="D25" i="5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R25" i="5" s="1"/>
  <c r="C26" i="5"/>
  <c r="J21" i="3"/>
  <c r="L25" i="3"/>
  <c r="K25" i="3"/>
  <c r="K26" i="2"/>
  <c r="L26" i="2"/>
  <c r="I32" i="1"/>
  <c r="K31" i="1"/>
  <c r="L31" i="1"/>
  <c r="C22" i="2" l="1"/>
  <c r="E22" i="2" s="1"/>
  <c r="G23" i="2" s="1"/>
  <c r="B24" i="2" s="1"/>
  <c r="D24" i="2" s="1"/>
  <c r="F24" i="2" s="1"/>
  <c r="H25" i="2" s="1"/>
  <c r="B23" i="3"/>
  <c r="C22" i="3"/>
  <c r="E23" i="3" s="1"/>
  <c r="G24" i="3" s="1"/>
  <c r="D22" i="3"/>
  <c r="F23" i="3" s="1"/>
  <c r="H24" i="3" s="1"/>
  <c r="J19" i="6"/>
  <c r="G20" i="6"/>
  <c r="L30" i="6"/>
  <c r="K30" i="6"/>
  <c r="P24" i="5"/>
  <c r="Q24" i="5" s="1"/>
  <c r="C27" i="5"/>
  <c r="D26" i="5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R26" i="5" s="1"/>
  <c r="A25" i="5"/>
  <c r="B25" i="5"/>
  <c r="L26" i="3"/>
  <c r="K26" i="3"/>
  <c r="K27" i="2"/>
  <c r="L27" i="2"/>
  <c r="I33" i="1"/>
  <c r="L32" i="1"/>
  <c r="K32" i="1"/>
  <c r="C23" i="2" l="1"/>
  <c r="E23" i="2" s="1"/>
  <c r="G24" i="2" s="1"/>
  <c r="B25" i="2" s="1"/>
  <c r="J22" i="2"/>
  <c r="B24" i="3"/>
  <c r="B20" i="6"/>
  <c r="C23" i="3"/>
  <c r="E24" i="3" s="1"/>
  <c r="G25" i="3" s="1"/>
  <c r="D23" i="3"/>
  <c r="F24" i="3" s="1"/>
  <c r="H25" i="3" s="1"/>
  <c r="L31" i="6"/>
  <c r="K31" i="6"/>
  <c r="P25" i="5"/>
  <c r="Q25" i="5" s="1"/>
  <c r="A26" i="5"/>
  <c r="B26" i="5"/>
  <c r="C28" i="5"/>
  <c r="D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R27" i="5" s="1"/>
  <c r="L27" i="3"/>
  <c r="K27" i="3"/>
  <c r="J22" i="3"/>
  <c r="L28" i="2"/>
  <c r="K28" i="2"/>
  <c r="I34" i="1"/>
  <c r="L33" i="1"/>
  <c r="K33" i="1"/>
  <c r="C24" i="2" l="1"/>
  <c r="E24" i="2" s="1"/>
  <c r="J24" i="2" s="1"/>
  <c r="J23" i="2"/>
  <c r="B25" i="3"/>
  <c r="D25" i="2"/>
  <c r="F25" i="2" s="1"/>
  <c r="H26" i="2" s="1"/>
  <c r="D24" i="3"/>
  <c r="F25" i="3" s="1"/>
  <c r="H26" i="3" s="1"/>
  <c r="C24" i="3"/>
  <c r="E25" i="3" s="1"/>
  <c r="G26" i="3" s="1"/>
  <c r="D20" i="6"/>
  <c r="F20" i="6" s="1"/>
  <c r="H21" i="6" s="1"/>
  <c r="C20" i="6"/>
  <c r="E20" i="6" s="1"/>
  <c r="G25" i="2"/>
  <c r="C25" i="2" s="1"/>
  <c r="E25" i="2" s="1"/>
  <c r="K32" i="6"/>
  <c r="L32" i="6"/>
  <c r="P26" i="5"/>
  <c r="Q26" i="5" s="1"/>
  <c r="B27" i="5"/>
  <c r="A27" i="5"/>
  <c r="D28" i="5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R28" i="5" s="1"/>
  <c r="C29" i="5"/>
  <c r="J23" i="3"/>
  <c r="K28" i="3"/>
  <c r="L28" i="3"/>
  <c r="L29" i="2"/>
  <c r="K29" i="2"/>
  <c r="I35" i="1"/>
  <c r="L34" i="1"/>
  <c r="K34" i="1"/>
  <c r="B26" i="3" l="1"/>
  <c r="B26" i="2"/>
  <c r="G26" i="2"/>
  <c r="B27" i="2" s="1"/>
  <c r="C25" i="3"/>
  <c r="E26" i="3" s="1"/>
  <c r="G27" i="3" s="1"/>
  <c r="D25" i="3"/>
  <c r="F26" i="3" s="1"/>
  <c r="H27" i="3" s="1"/>
  <c r="J20" i="6"/>
  <c r="G21" i="6"/>
  <c r="L33" i="6"/>
  <c r="K33" i="6"/>
  <c r="P27" i="5"/>
  <c r="Q27" i="5" s="1"/>
  <c r="D29" i="5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R29" i="5" s="1"/>
  <c r="C30" i="5"/>
  <c r="B28" i="5"/>
  <c r="A28" i="5"/>
  <c r="J24" i="3"/>
  <c r="L29" i="3"/>
  <c r="K29" i="3"/>
  <c r="L30" i="2"/>
  <c r="K30" i="2"/>
  <c r="I36" i="1"/>
  <c r="L35" i="1"/>
  <c r="K35" i="1"/>
  <c r="B27" i="3" l="1"/>
  <c r="C27" i="3" s="1"/>
  <c r="C26" i="3"/>
  <c r="E27" i="3" s="1"/>
  <c r="G28" i="3" s="1"/>
  <c r="D26" i="3"/>
  <c r="F27" i="3" s="1"/>
  <c r="H28" i="3" s="1"/>
  <c r="B21" i="6"/>
  <c r="C26" i="2"/>
  <c r="E26" i="2" s="1"/>
  <c r="G27" i="2" s="1"/>
  <c r="C27" i="2" s="1"/>
  <c r="E27" i="2" s="1"/>
  <c r="G28" i="2" s="1"/>
  <c r="D26" i="2"/>
  <c r="F26" i="2" s="1"/>
  <c r="H27" i="2" s="1"/>
  <c r="D27" i="2" s="1"/>
  <c r="F27" i="2" s="1"/>
  <c r="J25" i="2"/>
  <c r="K34" i="6"/>
  <c r="L34" i="6"/>
  <c r="P28" i="5"/>
  <c r="Q28" i="5" s="1"/>
  <c r="C31" i="5"/>
  <c r="D30" i="5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R30" i="5" s="1"/>
  <c r="A29" i="5"/>
  <c r="B29" i="5"/>
  <c r="L30" i="3"/>
  <c r="K30" i="3"/>
  <c r="K31" i="2"/>
  <c r="L31" i="2"/>
  <c r="I37" i="1"/>
  <c r="L36" i="1"/>
  <c r="K36" i="1"/>
  <c r="B28" i="2" l="1"/>
  <c r="C28" i="2" s="1"/>
  <c r="E28" i="2" s="1"/>
  <c r="D27" i="3"/>
  <c r="F28" i="3" s="1"/>
  <c r="H29" i="3" s="1"/>
  <c r="B28" i="3"/>
  <c r="C21" i="6"/>
  <c r="E21" i="6" s="1"/>
  <c r="D21" i="6"/>
  <c r="F21" i="6" s="1"/>
  <c r="H22" i="6" s="1"/>
  <c r="E28" i="3"/>
  <c r="H28" i="2"/>
  <c r="J26" i="2"/>
  <c r="K35" i="6"/>
  <c r="L35" i="6"/>
  <c r="P29" i="5"/>
  <c r="Q29" i="5" s="1"/>
  <c r="B30" i="5"/>
  <c r="A30" i="5"/>
  <c r="C32" i="5"/>
  <c r="D31" i="5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R31" i="5" s="1"/>
  <c r="J25" i="3"/>
  <c r="L31" i="3"/>
  <c r="K31" i="3"/>
  <c r="L32" i="2"/>
  <c r="K32" i="2"/>
  <c r="I38" i="1"/>
  <c r="K37" i="1"/>
  <c r="L37" i="1"/>
  <c r="J21" i="6" l="1"/>
  <c r="G22" i="6"/>
  <c r="C28" i="3"/>
  <c r="E29" i="3" s="1"/>
  <c r="D28" i="3"/>
  <c r="F29" i="3" s="1"/>
  <c r="H30" i="3" s="1"/>
  <c r="G29" i="3"/>
  <c r="D28" i="2"/>
  <c r="F28" i="2" s="1"/>
  <c r="H29" i="2" s="1"/>
  <c r="G29" i="2"/>
  <c r="B29" i="2"/>
  <c r="K36" i="6"/>
  <c r="L36" i="6"/>
  <c r="P30" i="5"/>
  <c r="Q30" i="5" s="1"/>
  <c r="B31" i="5"/>
  <c r="A31" i="5"/>
  <c r="D32" i="5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R32" i="5" s="1"/>
  <c r="C33" i="5"/>
  <c r="K32" i="3"/>
  <c r="L32" i="3"/>
  <c r="J26" i="3"/>
  <c r="L33" i="2"/>
  <c r="K33" i="2"/>
  <c r="I39" i="1"/>
  <c r="L38" i="1"/>
  <c r="K38" i="1"/>
  <c r="B29" i="3" l="1"/>
  <c r="G30" i="3"/>
  <c r="B30" i="3" s="1"/>
  <c r="D30" i="3" s="1"/>
  <c r="B22" i="6"/>
  <c r="C29" i="2"/>
  <c r="E29" i="2" s="1"/>
  <c r="D29" i="2"/>
  <c r="F29" i="2" s="1"/>
  <c r="B30" i="2"/>
  <c r="J27" i="2"/>
  <c r="L37" i="6"/>
  <c r="K37" i="6"/>
  <c r="P31" i="5"/>
  <c r="Q31" i="5" s="1"/>
  <c r="D33" i="5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R33" i="5" s="1"/>
  <c r="C34" i="5"/>
  <c r="B32" i="5"/>
  <c r="A32" i="5"/>
  <c r="L33" i="3"/>
  <c r="K33" i="3"/>
  <c r="L34" i="2"/>
  <c r="K34" i="2"/>
  <c r="I40" i="1"/>
  <c r="K39" i="1"/>
  <c r="L39" i="1"/>
  <c r="C30" i="3" l="1"/>
  <c r="D22" i="6"/>
  <c r="F22" i="6" s="1"/>
  <c r="H23" i="6" s="1"/>
  <c r="C22" i="6"/>
  <c r="E22" i="6" s="1"/>
  <c r="C29" i="3"/>
  <c r="E30" i="3" s="1"/>
  <c r="D29" i="3"/>
  <c r="F30" i="3" s="1"/>
  <c r="H31" i="3" s="1"/>
  <c r="G30" i="2"/>
  <c r="H30" i="2"/>
  <c r="L38" i="6"/>
  <c r="K38" i="6"/>
  <c r="P32" i="5"/>
  <c r="Q32" i="5" s="1"/>
  <c r="B33" i="5"/>
  <c r="A33" i="5"/>
  <c r="C35" i="5"/>
  <c r="D34" i="5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R34" i="5" s="1"/>
  <c r="J27" i="3"/>
  <c r="K34" i="3"/>
  <c r="L34" i="3"/>
  <c r="K35" i="2"/>
  <c r="L35" i="2"/>
  <c r="I41" i="1"/>
  <c r="K40" i="1"/>
  <c r="L40" i="1"/>
  <c r="G31" i="3" l="1"/>
  <c r="E31" i="3"/>
  <c r="J22" i="6"/>
  <c r="G23" i="6"/>
  <c r="F31" i="3"/>
  <c r="H32" i="3" s="1"/>
  <c r="D30" i="2"/>
  <c r="F30" i="2" s="1"/>
  <c r="B31" i="2"/>
  <c r="C30" i="2"/>
  <c r="E30" i="2" s="1"/>
  <c r="G31" i="2" s="1"/>
  <c r="J28" i="2"/>
  <c r="L39" i="6"/>
  <c r="K39" i="6"/>
  <c r="P33" i="5"/>
  <c r="Q33" i="5" s="1"/>
  <c r="A34" i="5"/>
  <c r="B34" i="5"/>
  <c r="C36" i="5"/>
  <c r="D35" i="5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R35" i="5" s="1"/>
  <c r="L35" i="3"/>
  <c r="K35" i="3"/>
  <c r="L36" i="2"/>
  <c r="K36" i="2"/>
  <c r="I42" i="1"/>
  <c r="L41" i="1"/>
  <c r="K41" i="1"/>
  <c r="B23" i="6" l="1"/>
  <c r="B31" i="3"/>
  <c r="G32" i="3"/>
  <c r="C31" i="2"/>
  <c r="E31" i="2" s="1"/>
  <c r="H31" i="2"/>
  <c r="D31" i="2" s="1"/>
  <c r="F31" i="2" s="1"/>
  <c r="J29" i="2"/>
  <c r="K40" i="6"/>
  <c r="L40" i="6"/>
  <c r="P34" i="5"/>
  <c r="Q34" i="5" s="1"/>
  <c r="A35" i="5"/>
  <c r="B35" i="5"/>
  <c r="D36" i="5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R36" i="5" s="1"/>
  <c r="C37" i="5"/>
  <c r="J28" i="3"/>
  <c r="K36" i="3"/>
  <c r="L36" i="3"/>
  <c r="K37" i="2"/>
  <c r="L37" i="2"/>
  <c r="I43" i="1"/>
  <c r="K42" i="1"/>
  <c r="L42" i="1"/>
  <c r="B32" i="2" l="1"/>
  <c r="B32" i="3"/>
  <c r="C31" i="3"/>
  <c r="E32" i="3" s="1"/>
  <c r="G33" i="3" s="1"/>
  <c r="D31" i="3"/>
  <c r="F32" i="3" s="1"/>
  <c r="H33" i="3" s="1"/>
  <c r="D23" i="6"/>
  <c r="F23" i="6" s="1"/>
  <c r="H24" i="6" s="1"/>
  <c r="C23" i="6"/>
  <c r="E23" i="6" s="1"/>
  <c r="H32" i="2"/>
  <c r="G32" i="2"/>
  <c r="P35" i="5"/>
  <c r="Q35" i="5" s="1"/>
  <c r="L41" i="6"/>
  <c r="K41" i="6"/>
  <c r="D37" i="5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R37" i="5" s="1"/>
  <c r="C38" i="5"/>
  <c r="A36" i="5"/>
  <c r="B36" i="5"/>
  <c r="J29" i="3"/>
  <c r="L37" i="3"/>
  <c r="K37" i="3"/>
  <c r="L38" i="2"/>
  <c r="K38" i="2"/>
  <c r="I44" i="1"/>
  <c r="L43" i="1"/>
  <c r="K43" i="1"/>
  <c r="B33" i="3" l="1"/>
  <c r="C33" i="3" s="1"/>
  <c r="D32" i="2"/>
  <c r="F32" i="2" s="1"/>
  <c r="H33" i="2" s="1"/>
  <c r="C32" i="2"/>
  <c r="E32" i="2" s="1"/>
  <c r="G33" i="2" s="1"/>
  <c r="J23" i="6"/>
  <c r="G24" i="6"/>
  <c r="D32" i="3"/>
  <c r="F33" i="3" s="1"/>
  <c r="H34" i="3" s="1"/>
  <c r="C32" i="3"/>
  <c r="E33" i="3" s="1"/>
  <c r="G34" i="3" s="1"/>
  <c r="B33" i="2"/>
  <c r="J30" i="2"/>
  <c r="K42" i="6"/>
  <c r="L42" i="6"/>
  <c r="P36" i="5"/>
  <c r="Q36" i="5" s="1"/>
  <c r="D38" i="5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R38" i="5" s="1"/>
  <c r="C39" i="5"/>
  <c r="A37" i="5"/>
  <c r="B37" i="5"/>
  <c r="L38" i="3"/>
  <c r="K38" i="3"/>
  <c r="L39" i="2"/>
  <c r="K39" i="2"/>
  <c r="I45" i="1"/>
  <c r="K44" i="1"/>
  <c r="L44" i="1"/>
  <c r="B34" i="3" l="1"/>
  <c r="D34" i="3" s="1"/>
  <c r="D33" i="3"/>
  <c r="F34" i="3" s="1"/>
  <c r="H35" i="3" s="1"/>
  <c r="B24" i="6"/>
  <c r="E34" i="3"/>
  <c r="G35" i="3" s="1"/>
  <c r="B34" i="2"/>
  <c r="C33" i="2"/>
  <c r="E33" i="2" s="1"/>
  <c r="G34" i="2" s="1"/>
  <c r="D33" i="2"/>
  <c r="F33" i="2" s="1"/>
  <c r="J31" i="2"/>
  <c r="K43" i="6"/>
  <c r="L43" i="6"/>
  <c r="P37" i="5"/>
  <c r="Q37" i="5" s="1"/>
  <c r="B38" i="5"/>
  <c r="A38" i="5"/>
  <c r="C40" i="5"/>
  <c r="D39" i="5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R39" i="5" s="1"/>
  <c r="L39" i="3"/>
  <c r="K39" i="3"/>
  <c r="J30" i="3"/>
  <c r="L40" i="2"/>
  <c r="K40" i="2"/>
  <c r="I46" i="1"/>
  <c r="K45" i="1"/>
  <c r="L45" i="1"/>
  <c r="C34" i="3" l="1"/>
  <c r="E35" i="3" s="1"/>
  <c r="G36" i="3" s="1"/>
  <c r="F35" i="3"/>
  <c r="H36" i="3" s="1"/>
  <c r="B35" i="3"/>
  <c r="C35" i="3" s="1"/>
  <c r="C24" i="6"/>
  <c r="E24" i="6" s="1"/>
  <c r="D24" i="6"/>
  <c r="F24" i="6" s="1"/>
  <c r="H25" i="6" s="1"/>
  <c r="H34" i="2"/>
  <c r="B35" i="2" s="1"/>
  <c r="C34" i="2"/>
  <c r="E34" i="2" s="1"/>
  <c r="K44" i="6"/>
  <c r="L44" i="6"/>
  <c r="P38" i="5"/>
  <c r="Q38" i="5" s="1"/>
  <c r="B39" i="5"/>
  <c r="A39" i="5"/>
  <c r="D40" i="5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R40" i="5" s="1"/>
  <c r="C41" i="5"/>
  <c r="K40" i="3"/>
  <c r="L40" i="3"/>
  <c r="K41" i="2"/>
  <c r="L41" i="2"/>
  <c r="I47" i="1"/>
  <c r="L46" i="1"/>
  <c r="K46" i="1"/>
  <c r="B36" i="3" l="1"/>
  <c r="D36" i="3" s="1"/>
  <c r="E36" i="3"/>
  <c r="G37" i="3" s="1"/>
  <c r="D35" i="3"/>
  <c r="F36" i="3" s="1"/>
  <c r="H37" i="3" s="1"/>
  <c r="D34" i="2"/>
  <c r="F34" i="2" s="1"/>
  <c r="H35" i="2" s="1"/>
  <c r="D35" i="2" s="1"/>
  <c r="F35" i="2" s="1"/>
  <c r="J24" i="6"/>
  <c r="G25" i="6"/>
  <c r="G35" i="2"/>
  <c r="C35" i="2" s="1"/>
  <c r="E35" i="2" s="1"/>
  <c r="J32" i="2"/>
  <c r="L45" i="6"/>
  <c r="K45" i="6"/>
  <c r="P39" i="5"/>
  <c r="Q39" i="5" s="1"/>
  <c r="D41" i="5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R41" i="5" s="1"/>
  <c r="C42" i="5"/>
  <c r="A40" i="5"/>
  <c r="B40" i="5"/>
  <c r="L41" i="3"/>
  <c r="K41" i="3"/>
  <c r="J31" i="3"/>
  <c r="L42" i="2"/>
  <c r="K42" i="2"/>
  <c r="I48" i="1"/>
  <c r="K47" i="1"/>
  <c r="L47" i="1"/>
  <c r="C36" i="3" l="1"/>
  <c r="E37" i="3" s="1"/>
  <c r="G38" i="3" s="1"/>
  <c r="F37" i="3"/>
  <c r="H38" i="3" s="1"/>
  <c r="B25" i="6"/>
  <c r="B37" i="3"/>
  <c r="H36" i="2"/>
  <c r="B36" i="2"/>
  <c r="G36" i="2"/>
  <c r="L46" i="6"/>
  <c r="K46" i="6"/>
  <c r="P40" i="5"/>
  <c r="Q40" i="5" s="1"/>
  <c r="B41" i="5"/>
  <c r="A41" i="5"/>
  <c r="D42" i="5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R42" i="5" s="1"/>
  <c r="C43" i="5"/>
  <c r="L42" i="3"/>
  <c r="K42" i="3"/>
  <c r="L43" i="2"/>
  <c r="K43" i="2"/>
  <c r="I49" i="1"/>
  <c r="K48" i="1"/>
  <c r="L48" i="1"/>
  <c r="C25" i="6" l="1"/>
  <c r="E25" i="6" s="1"/>
  <c r="D25" i="6"/>
  <c r="F25" i="6" s="1"/>
  <c r="H26" i="6" s="1"/>
  <c r="C37" i="3"/>
  <c r="E38" i="3" s="1"/>
  <c r="D37" i="3"/>
  <c r="F38" i="3" s="1"/>
  <c r="B38" i="3"/>
  <c r="D36" i="2"/>
  <c r="F36" i="2" s="1"/>
  <c r="H37" i="2" s="1"/>
  <c r="C36" i="2"/>
  <c r="E36" i="2" s="1"/>
  <c r="G37" i="2" s="1"/>
  <c r="B37" i="2"/>
  <c r="J33" i="2"/>
  <c r="P41" i="5"/>
  <c r="Q41" i="5" s="1"/>
  <c r="L47" i="6"/>
  <c r="K47" i="6"/>
  <c r="A42" i="5"/>
  <c r="B42" i="5"/>
  <c r="C44" i="5"/>
  <c r="D43" i="5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R43" i="5" s="1"/>
  <c r="L43" i="3"/>
  <c r="K43" i="3"/>
  <c r="J32" i="3"/>
  <c r="L44" i="2"/>
  <c r="K44" i="2"/>
  <c r="I50" i="1"/>
  <c r="L49" i="1"/>
  <c r="K49" i="1"/>
  <c r="J25" i="6" l="1"/>
  <c r="G26" i="6"/>
  <c r="C38" i="3"/>
  <c r="E39" i="3" s="1"/>
  <c r="D38" i="3"/>
  <c r="F39" i="3" s="1"/>
  <c r="G39" i="3"/>
  <c r="H39" i="3"/>
  <c r="B38" i="2"/>
  <c r="C37" i="2"/>
  <c r="E37" i="2" s="1"/>
  <c r="D37" i="2"/>
  <c r="F37" i="2" s="1"/>
  <c r="J34" i="2"/>
  <c r="K48" i="6"/>
  <c r="L48" i="6"/>
  <c r="P42" i="5"/>
  <c r="Q42" i="5" s="1"/>
  <c r="A43" i="5"/>
  <c r="B43" i="5"/>
  <c r="D44" i="5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R44" i="5" s="1"/>
  <c r="C45" i="5"/>
  <c r="J33" i="3"/>
  <c r="K44" i="3"/>
  <c r="L44" i="3"/>
  <c r="K45" i="2"/>
  <c r="L45" i="2"/>
  <c r="I51" i="1"/>
  <c r="L50" i="1"/>
  <c r="K50" i="1"/>
  <c r="B26" i="6" l="1"/>
  <c r="H40" i="3"/>
  <c r="G40" i="3"/>
  <c r="B39" i="3"/>
  <c r="G38" i="2"/>
  <c r="C38" i="2" s="1"/>
  <c r="E38" i="2" s="1"/>
  <c r="H38" i="2"/>
  <c r="D38" i="2" s="1"/>
  <c r="F38" i="2" s="1"/>
  <c r="J35" i="2"/>
  <c r="L49" i="6"/>
  <c r="K49" i="6"/>
  <c r="P43" i="5"/>
  <c r="Q43" i="5" s="1"/>
  <c r="D45" i="5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R45" i="5" s="1"/>
  <c r="C46" i="5"/>
  <c r="A44" i="5"/>
  <c r="B44" i="5"/>
  <c r="L45" i="3"/>
  <c r="K45" i="3"/>
  <c r="L46" i="2"/>
  <c r="K46" i="2"/>
  <c r="I52" i="1"/>
  <c r="L51" i="1"/>
  <c r="K51" i="1"/>
  <c r="C26" i="6" l="1"/>
  <c r="E26" i="6" s="1"/>
  <c r="D26" i="6"/>
  <c r="F26" i="6" s="1"/>
  <c r="H27" i="6" s="1"/>
  <c r="B40" i="3"/>
  <c r="C39" i="3"/>
  <c r="E40" i="3" s="1"/>
  <c r="D39" i="3"/>
  <c r="F40" i="3" s="1"/>
  <c r="H41" i="3" s="1"/>
  <c r="H39" i="2"/>
  <c r="G39" i="2"/>
  <c r="B39" i="2"/>
  <c r="K50" i="6"/>
  <c r="L50" i="6"/>
  <c r="P44" i="5"/>
  <c r="Q44" i="5" s="1"/>
  <c r="C47" i="5"/>
  <c r="D46" i="5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R46" i="5" s="1"/>
  <c r="B45" i="5"/>
  <c r="A45" i="5"/>
  <c r="K46" i="3"/>
  <c r="L46" i="3"/>
  <c r="J34" i="3"/>
  <c r="L47" i="2"/>
  <c r="K47" i="2"/>
  <c r="I53" i="1"/>
  <c r="L52" i="1"/>
  <c r="K52" i="1"/>
  <c r="J26" i="6" l="1"/>
  <c r="G27" i="6"/>
  <c r="D40" i="3"/>
  <c r="F41" i="3" s="1"/>
  <c r="C40" i="3"/>
  <c r="E41" i="3" s="1"/>
  <c r="G41" i="3"/>
  <c r="B40" i="2"/>
  <c r="C39" i="2"/>
  <c r="E39" i="2" s="1"/>
  <c r="D39" i="2"/>
  <c r="F39" i="2" s="1"/>
  <c r="H40" i="2" s="1"/>
  <c r="J36" i="2"/>
  <c r="K51" i="6"/>
  <c r="L51" i="6"/>
  <c r="P45" i="5"/>
  <c r="Q45" i="5" s="1"/>
  <c r="A46" i="5"/>
  <c r="B46" i="5"/>
  <c r="C48" i="5"/>
  <c r="D47" i="5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R47" i="5" s="1"/>
  <c r="J35" i="3"/>
  <c r="L47" i="3"/>
  <c r="K47" i="3"/>
  <c r="L48" i="2"/>
  <c r="K48" i="2"/>
  <c r="I54" i="1"/>
  <c r="K53" i="1"/>
  <c r="L53" i="1"/>
  <c r="B27" i="6" l="1"/>
  <c r="B41" i="3"/>
  <c r="G42" i="3"/>
  <c r="H42" i="3"/>
  <c r="G40" i="2"/>
  <c r="D40" i="2"/>
  <c r="F40" i="2" s="1"/>
  <c r="J37" i="2"/>
  <c r="K52" i="6"/>
  <c r="L52" i="6"/>
  <c r="P46" i="5"/>
  <c r="Q46" i="5" s="1"/>
  <c r="B47" i="5"/>
  <c r="A47" i="5"/>
  <c r="D48" i="5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R48" i="5" s="1"/>
  <c r="C49" i="5"/>
  <c r="J36" i="3"/>
  <c r="K48" i="3"/>
  <c r="L48" i="3"/>
  <c r="K49" i="2"/>
  <c r="L49" i="2"/>
  <c r="L54" i="1"/>
  <c r="K54" i="1"/>
  <c r="I55" i="1"/>
  <c r="D27" i="6" l="1"/>
  <c r="F27" i="6" s="1"/>
  <c r="H28" i="6" s="1"/>
  <c r="C27" i="6"/>
  <c r="E27" i="6" s="1"/>
  <c r="C41" i="3"/>
  <c r="E42" i="3" s="1"/>
  <c r="G43" i="3" s="1"/>
  <c r="D41" i="3"/>
  <c r="F42" i="3" s="1"/>
  <c r="H43" i="3" s="1"/>
  <c r="B42" i="3"/>
  <c r="B41" i="2"/>
  <c r="C40" i="2"/>
  <c r="E40" i="2" s="1"/>
  <c r="H41" i="2"/>
  <c r="L53" i="6"/>
  <c r="K53" i="6"/>
  <c r="P47" i="5"/>
  <c r="Q47" i="5" s="1"/>
  <c r="C50" i="5"/>
  <c r="D49" i="5"/>
  <c r="F49" i="5" s="1"/>
  <c r="G49" i="5" s="1"/>
  <c r="H49" i="5" s="1"/>
  <c r="I49" i="5" s="1"/>
  <c r="J49" i="5" s="1"/>
  <c r="K49" i="5" s="1"/>
  <c r="L49" i="5" s="1"/>
  <c r="M49" i="5" s="1"/>
  <c r="N49" i="5" s="1"/>
  <c r="O49" i="5" s="1"/>
  <c r="R49" i="5" s="1"/>
  <c r="A48" i="5"/>
  <c r="B48" i="5"/>
  <c r="L49" i="3"/>
  <c r="K49" i="3"/>
  <c r="L50" i="2"/>
  <c r="K50" i="2"/>
  <c r="L55" i="1"/>
  <c r="K55" i="1"/>
  <c r="I56" i="1"/>
  <c r="J27" i="6" l="1"/>
  <c r="G28" i="6"/>
  <c r="B43" i="3"/>
  <c r="C42" i="3"/>
  <c r="E43" i="3" s="1"/>
  <c r="D42" i="3"/>
  <c r="F43" i="3" s="1"/>
  <c r="G41" i="2"/>
  <c r="C41" i="2" s="1"/>
  <c r="E41" i="2" s="1"/>
  <c r="D41" i="2"/>
  <c r="F41" i="2" s="1"/>
  <c r="J38" i="2"/>
  <c r="L54" i="6"/>
  <c r="K54" i="6"/>
  <c r="P48" i="5"/>
  <c r="Q48" i="5" s="1"/>
  <c r="B49" i="5"/>
  <c r="A49" i="5"/>
  <c r="C51" i="5"/>
  <c r="D50" i="5"/>
  <c r="F50" i="5" s="1"/>
  <c r="G50" i="5" s="1"/>
  <c r="H50" i="5" s="1"/>
  <c r="I50" i="5" s="1"/>
  <c r="J50" i="5" s="1"/>
  <c r="K50" i="5" s="1"/>
  <c r="L50" i="5" s="1"/>
  <c r="M50" i="5" s="1"/>
  <c r="N50" i="5" s="1"/>
  <c r="O50" i="5" s="1"/>
  <c r="R50" i="5" s="1"/>
  <c r="J37" i="3"/>
  <c r="K50" i="3"/>
  <c r="L50" i="3"/>
  <c r="L51" i="2"/>
  <c r="K51" i="2"/>
  <c r="K56" i="1"/>
  <c r="I57" i="1"/>
  <c r="L56" i="1"/>
  <c r="B28" i="6" l="1"/>
  <c r="H44" i="3"/>
  <c r="C43" i="3"/>
  <c r="E44" i="3" s="1"/>
  <c r="D43" i="3"/>
  <c r="F44" i="3" s="1"/>
  <c r="G44" i="3"/>
  <c r="B42" i="2"/>
  <c r="G42" i="2"/>
  <c r="H42" i="2"/>
  <c r="J39" i="2"/>
  <c r="L55" i="6"/>
  <c r="K55" i="6"/>
  <c r="P49" i="5"/>
  <c r="Q49" i="5" s="1"/>
  <c r="A50" i="5"/>
  <c r="B50" i="5"/>
  <c r="C52" i="5"/>
  <c r="D51" i="5"/>
  <c r="F51" i="5" s="1"/>
  <c r="G51" i="5" s="1"/>
  <c r="H51" i="5" s="1"/>
  <c r="I51" i="5" s="1"/>
  <c r="J51" i="5" s="1"/>
  <c r="K51" i="5" s="1"/>
  <c r="L51" i="5" s="1"/>
  <c r="M51" i="5" s="1"/>
  <c r="N51" i="5" s="1"/>
  <c r="O51" i="5" s="1"/>
  <c r="R51" i="5" s="1"/>
  <c r="J38" i="3"/>
  <c r="L51" i="3"/>
  <c r="K51" i="3"/>
  <c r="L52" i="2"/>
  <c r="K52" i="2"/>
  <c r="K57" i="1"/>
  <c r="I58" i="1"/>
  <c r="L57" i="1"/>
  <c r="C28" i="6" l="1"/>
  <c r="E28" i="6" s="1"/>
  <c r="D28" i="6"/>
  <c r="F28" i="6" s="1"/>
  <c r="H29" i="6" s="1"/>
  <c r="B44" i="3"/>
  <c r="G45" i="3"/>
  <c r="H45" i="3"/>
  <c r="C42" i="2"/>
  <c r="E42" i="2" s="1"/>
  <c r="G43" i="2" s="1"/>
  <c r="D42" i="2"/>
  <c r="F42" i="2" s="1"/>
  <c r="H43" i="2" s="1"/>
  <c r="B43" i="2"/>
  <c r="K56" i="6"/>
  <c r="L56" i="6"/>
  <c r="P50" i="5"/>
  <c r="Q50" i="5" s="1"/>
  <c r="B51" i="5"/>
  <c r="A51" i="5"/>
  <c r="D52" i="5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R52" i="5" s="1"/>
  <c r="C53" i="5"/>
  <c r="K52" i="3"/>
  <c r="L52" i="3"/>
  <c r="K53" i="2"/>
  <c r="L53" i="2"/>
  <c r="K58" i="1"/>
  <c r="L58" i="1"/>
  <c r="I59" i="1"/>
  <c r="J28" i="6" l="1"/>
  <c r="G29" i="6"/>
  <c r="D44" i="3"/>
  <c r="F45" i="3" s="1"/>
  <c r="C44" i="3"/>
  <c r="E45" i="3" s="1"/>
  <c r="B45" i="3"/>
  <c r="B44" i="2"/>
  <c r="C43" i="2"/>
  <c r="E43" i="2" s="1"/>
  <c r="D43" i="2"/>
  <c r="F43" i="2" s="1"/>
  <c r="J40" i="2"/>
  <c r="L57" i="6"/>
  <c r="K57" i="6"/>
  <c r="P51" i="5"/>
  <c r="Q51" i="5" s="1"/>
  <c r="D53" i="5"/>
  <c r="F53" i="5" s="1"/>
  <c r="G53" i="5" s="1"/>
  <c r="H53" i="5" s="1"/>
  <c r="I53" i="5" s="1"/>
  <c r="J53" i="5" s="1"/>
  <c r="K53" i="5" s="1"/>
  <c r="L53" i="5" s="1"/>
  <c r="M53" i="5" s="1"/>
  <c r="N53" i="5" s="1"/>
  <c r="O53" i="5" s="1"/>
  <c r="R53" i="5" s="1"/>
  <c r="C54" i="5"/>
  <c r="A52" i="5"/>
  <c r="B52" i="5"/>
  <c r="J39" i="3"/>
  <c r="L53" i="3"/>
  <c r="K53" i="3"/>
  <c r="L54" i="2"/>
  <c r="K54" i="2"/>
  <c r="K59" i="1"/>
  <c r="L59" i="1"/>
  <c r="I60" i="1"/>
  <c r="B29" i="6" l="1"/>
  <c r="C45" i="3"/>
  <c r="E46" i="3" s="1"/>
  <c r="D45" i="3"/>
  <c r="F46" i="3" s="1"/>
  <c r="G46" i="3"/>
  <c r="H46" i="3"/>
  <c r="H44" i="2"/>
  <c r="D44" i="2" s="1"/>
  <c r="F44" i="2" s="1"/>
  <c r="G44" i="2"/>
  <c r="J41" i="2"/>
  <c r="K58" i="6"/>
  <c r="L58" i="6"/>
  <c r="P52" i="5"/>
  <c r="Q52" i="5" s="1"/>
  <c r="C55" i="5"/>
  <c r="D54" i="5"/>
  <c r="F54" i="5" s="1"/>
  <c r="G54" i="5" s="1"/>
  <c r="H54" i="5" s="1"/>
  <c r="I54" i="5" s="1"/>
  <c r="J54" i="5" s="1"/>
  <c r="K54" i="5" s="1"/>
  <c r="L54" i="5" s="1"/>
  <c r="M54" i="5" s="1"/>
  <c r="N54" i="5" s="1"/>
  <c r="O54" i="5" s="1"/>
  <c r="R54" i="5" s="1"/>
  <c r="A53" i="5"/>
  <c r="B53" i="5"/>
  <c r="J40" i="3"/>
  <c r="K54" i="3"/>
  <c r="L54" i="3"/>
  <c r="L55" i="2"/>
  <c r="K55" i="2"/>
  <c r="K60" i="1"/>
  <c r="L60" i="1"/>
  <c r="I61" i="1"/>
  <c r="H47" i="3" l="1"/>
  <c r="D29" i="6"/>
  <c r="F29" i="6" s="1"/>
  <c r="H30" i="6" s="1"/>
  <c r="C29" i="6"/>
  <c r="E29" i="6" s="1"/>
  <c r="B46" i="3"/>
  <c r="G47" i="3"/>
  <c r="B45" i="2"/>
  <c r="H45" i="2"/>
  <c r="C44" i="2"/>
  <c r="E44" i="2" s="1"/>
  <c r="G45" i="2" s="1"/>
  <c r="K59" i="6"/>
  <c r="L59" i="6"/>
  <c r="P53" i="5"/>
  <c r="Q53" i="5" s="1"/>
  <c r="A54" i="5"/>
  <c r="B54" i="5"/>
  <c r="C56" i="5"/>
  <c r="D55" i="5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R55" i="5" s="1"/>
  <c r="K55" i="3"/>
  <c r="L55" i="3"/>
  <c r="L56" i="2"/>
  <c r="K56" i="2"/>
  <c r="K61" i="1"/>
  <c r="L61" i="1"/>
  <c r="I62" i="1"/>
  <c r="J29" i="6" l="1"/>
  <c r="G30" i="6"/>
  <c r="C46" i="3"/>
  <c r="E47" i="3" s="1"/>
  <c r="G48" i="3" s="1"/>
  <c r="D46" i="3"/>
  <c r="F47" i="3" s="1"/>
  <c r="B47" i="3"/>
  <c r="B46" i="2"/>
  <c r="C45" i="2"/>
  <c r="E45" i="2" s="1"/>
  <c r="D45" i="2"/>
  <c r="F45" i="2" s="1"/>
  <c r="H46" i="2" s="1"/>
  <c r="J42" i="2"/>
  <c r="K60" i="6"/>
  <c r="L60" i="6"/>
  <c r="P54" i="5"/>
  <c r="Q54" i="5" s="1"/>
  <c r="B55" i="5"/>
  <c r="A55" i="5"/>
  <c r="C57" i="5"/>
  <c r="D56" i="5"/>
  <c r="F56" i="5" s="1"/>
  <c r="G56" i="5" s="1"/>
  <c r="H56" i="5" s="1"/>
  <c r="I56" i="5" s="1"/>
  <c r="J56" i="5" s="1"/>
  <c r="K56" i="5" s="1"/>
  <c r="L56" i="5" s="1"/>
  <c r="M56" i="5" s="1"/>
  <c r="N56" i="5" s="1"/>
  <c r="O56" i="5" s="1"/>
  <c r="R56" i="5" s="1"/>
  <c r="J41" i="3"/>
  <c r="K56" i="3"/>
  <c r="L56" i="3"/>
  <c r="K57" i="2"/>
  <c r="L57" i="2"/>
  <c r="K62" i="1"/>
  <c r="I63" i="1"/>
  <c r="L62" i="1"/>
  <c r="B30" i="6" l="1"/>
  <c r="C47" i="3"/>
  <c r="E48" i="3" s="1"/>
  <c r="D47" i="3"/>
  <c r="F48" i="3" s="1"/>
  <c r="H48" i="3"/>
  <c r="G46" i="2"/>
  <c r="D46" i="2"/>
  <c r="F46" i="2" s="1"/>
  <c r="L61" i="6"/>
  <c r="K61" i="6"/>
  <c r="P55" i="5"/>
  <c r="Q55" i="5" s="1"/>
  <c r="A56" i="5"/>
  <c r="B56" i="5"/>
  <c r="D57" i="5"/>
  <c r="F57" i="5" s="1"/>
  <c r="G57" i="5" s="1"/>
  <c r="H57" i="5" s="1"/>
  <c r="I57" i="5" s="1"/>
  <c r="J57" i="5" s="1"/>
  <c r="K57" i="5" s="1"/>
  <c r="L57" i="5" s="1"/>
  <c r="M57" i="5" s="1"/>
  <c r="N57" i="5" s="1"/>
  <c r="O57" i="5" s="1"/>
  <c r="R57" i="5" s="1"/>
  <c r="C58" i="5"/>
  <c r="L57" i="3"/>
  <c r="K57" i="3"/>
  <c r="J42" i="3"/>
  <c r="L58" i="2"/>
  <c r="K58" i="2"/>
  <c r="K63" i="1"/>
  <c r="I64" i="1"/>
  <c r="L63" i="1"/>
  <c r="H49" i="3" l="1"/>
  <c r="D30" i="6"/>
  <c r="F30" i="6" s="1"/>
  <c r="H31" i="6" s="1"/>
  <c r="C30" i="6"/>
  <c r="E30" i="6" s="1"/>
  <c r="B48" i="3"/>
  <c r="G49" i="3"/>
  <c r="B47" i="2"/>
  <c r="C46" i="2"/>
  <c r="E46" i="2" s="1"/>
  <c r="H47" i="2"/>
  <c r="J43" i="2"/>
  <c r="L62" i="6"/>
  <c r="K62" i="6"/>
  <c r="P56" i="5"/>
  <c r="Q56" i="5" s="1"/>
  <c r="D58" i="5"/>
  <c r="F58" i="5" s="1"/>
  <c r="G58" i="5" s="1"/>
  <c r="H58" i="5" s="1"/>
  <c r="I58" i="5" s="1"/>
  <c r="J58" i="5" s="1"/>
  <c r="K58" i="5" s="1"/>
  <c r="L58" i="5" s="1"/>
  <c r="M58" i="5" s="1"/>
  <c r="N58" i="5" s="1"/>
  <c r="O58" i="5" s="1"/>
  <c r="R58" i="5" s="1"/>
  <c r="C59" i="5"/>
  <c r="A57" i="5"/>
  <c r="B57" i="5"/>
  <c r="K58" i="3"/>
  <c r="L58" i="3"/>
  <c r="L59" i="2"/>
  <c r="K59" i="2"/>
  <c r="L64" i="1"/>
  <c r="I65" i="1"/>
  <c r="K64" i="1"/>
  <c r="J30" i="6" l="1"/>
  <c r="G31" i="6"/>
  <c r="D48" i="3"/>
  <c r="F49" i="3" s="1"/>
  <c r="C48" i="3"/>
  <c r="E49" i="3" s="1"/>
  <c r="G50" i="3" s="1"/>
  <c r="B49" i="3"/>
  <c r="D47" i="2"/>
  <c r="F47" i="2" s="1"/>
  <c r="H48" i="2" s="1"/>
  <c r="G47" i="2"/>
  <c r="C47" i="2" s="1"/>
  <c r="E47" i="2" s="1"/>
  <c r="J44" i="2"/>
  <c r="L63" i="6"/>
  <c r="K63" i="6"/>
  <c r="P57" i="5"/>
  <c r="Q57" i="5" s="1"/>
  <c r="D59" i="5"/>
  <c r="F59" i="5" s="1"/>
  <c r="G59" i="5" s="1"/>
  <c r="H59" i="5" s="1"/>
  <c r="I59" i="5" s="1"/>
  <c r="J59" i="5" s="1"/>
  <c r="K59" i="5" s="1"/>
  <c r="L59" i="5" s="1"/>
  <c r="M59" i="5" s="1"/>
  <c r="N59" i="5" s="1"/>
  <c r="O59" i="5" s="1"/>
  <c r="R59" i="5" s="1"/>
  <c r="C60" i="5"/>
  <c r="B58" i="5"/>
  <c r="A58" i="5"/>
  <c r="L59" i="3"/>
  <c r="K59" i="3"/>
  <c r="J43" i="3"/>
  <c r="L60" i="2"/>
  <c r="K60" i="2"/>
  <c r="K65" i="1"/>
  <c r="L65" i="1"/>
  <c r="I66" i="1"/>
  <c r="B31" i="6" l="1"/>
  <c r="C49" i="3"/>
  <c r="E50" i="3" s="1"/>
  <c r="D49" i="3"/>
  <c r="F50" i="3" s="1"/>
  <c r="H50" i="3"/>
  <c r="B48" i="2"/>
  <c r="G48" i="2"/>
  <c r="K64" i="6"/>
  <c r="L64" i="6"/>
  <c r="P58" i="5"/>
  <c r="Q58" i="5" s="1"/>
  <c r="C61" i="5"/>
  <c r="D60" i="5"/>
  <c r="F60" i="5" s="1"/>
  <c r="G60" i="5" s="1"/>
  <c r="H60" i="5" s="1"/>
  <c r="I60" i="5" s="1"/>
  <c r="J60" i="5" s="1"/>
  <c r="K60" i="5" s="1"/>
  <c r="L60" i="5" s="1"/>
  <c r="M60" i="5" s="1"/>
  <c r="N60" i="5" s="1"/>
  <c r="O60" i="5" s="1"/>
  <c r="R60" i="5" s="1"/>
  <c r="B59" i="5"/>
  <c r="A59" i="5"/>
  <c r="K60" i="3"/>
  <c r="L60" i="3"/>
  <c r="J44" i="3"/>
  <c r="K61" i="2"/>
  <c r="L61" i="2"/>
  <c r="I67" i="1"/>
  <c r="L66" i="1"/>
  <c r="K66" i="1"/>
  <c r="H51" i="3" l="1"/>
  <c r="D31" i="6"/>
  <c r="F31" i="6" s="1"/>
  <c r="H32" i="6" s="1"/>
  <c r="C31" i="6"/>
  <c r="E31" i="6" s="1"/>
  <c r="G51" i="3"/>
  <c r="B50" i="3"/>
  <c r="B49" i="2"/>
  <c r="D48" i="2"/>
  <c r="F48" i="2" s="1"/>
  <c r="C48" i="2"/>
  <c r="E48" i="2" s="1"/>
  <c r="J45" i="2"/>
  <c r="L65" i="6"/>
  <c r="K65" i="6"/>
  <c r="P59" i="5"/>
  <c r="Q59" i="5" s="1"/>
  <c r="A60" i="5"/>
  <c r="B60" i="5"/>
  <c r="D61" i="5"/>
  <c r="F61" i="5" s="1"/>
  <c r="G61" i="5" s="1"/>
  <c r="H61" i="5" s="1"/>
  <c r="I61" i="5" s="1"/>
  <c r="J61" i="5" s="1"/>
  <c r="K61" i="5" s="1"/>
  <c r="L61" i="5" s="1"/>
  <c r="M61" i="5" s="1"/>
  <c r="N61" i="5" s="1"/>
  <c r="O61" i="5" s="1"/>
  <c r="R61" i="5" s="1"/>
  <c r="C62" i="5"/>
  <c r="L61" i="3"/>
  <c r="K61" i="3"/>
  <c r="L62" i="2"/>
  <c r="K62" i="2"/>
  <c r="L67" i="1"/>
  <c r="I68" i="1"/>
  <c r="K67" i="1"/>
  <c r="J31" i="6" l="1"/>
  <c r="G32" i="6"/>
  <c r="C50" i="3"/>
  <c r="E51" i="3" s="1"/>
  <c r="D50" i="3"/>
  <c r="F51" i="3" s="1"/>
  <c r="B51" i="3"/>
  <c r="H49" i="2"/>
  <c r="G49" i="2"/>
  <c r="J46" i="2"/>
  <c r="K66" i="6"/>
  <c r="L66" i="6"/>
  <c r="P60" i="5"/>
  <c r="Q60" i="5" s="1"/>
  <c r="D62" i="5"/>
  <c r="F62" i="5" s="1"/>
  <c r="G62" i="5" s="1"/>
  <c r="H62" i="5" s="1"/>
  <c r="I62" i="5" s="1"/>
  <c r="J62" i="5" s="1"/>
  <c r="K62" i="5" s="1"/>
  <c r="L62" i="5" s="1"/>
  <c r="M62" i="5" s="1"/>
  <c r="N62" i="5" s="1"/>
  <c r="O62" i="5" s="1"/>
  <c r="R62" i="5" s="1"/>
  <c r="C63" i="5"/>
  <c r="A61" i="5"/>
  <c r="B61" i="5"/>
  <c r="K62" i="3"/>
  <c r="L62" i="3"/>
  <c r="J45" i="3"/>
  <c r="L63" i="2"/>
  <c r="K63" i="2"/>
  <c r="K68" i="1"/>
  <c r="L68" i="1"/>
  <c r="I69" i="1"/>
  <c r="B32" i="6" l="1"/>
  <c r="C51" i="3"/>
  <c r="E52" i="3" s="1"/>
  <c r="D51" i="3"/>
  <c r="F52" i="3" s="1"/>
  <c r="G52" i="3"/>
  <c r="H52" i="3"/>
  <c r="D49" i="2"/>
  <c r="F49" i="2" s="1"/>
  <c r="B50" i="2"/>
  <c r="C49" i="2"/>
  <c r="E49" i="2" s="1"/>
  <c r="G50" i="2" s="1"/>
  <c r="J47" i="2"/>
  <c r="K67" i="6"/>
  <c r="L67" i="6"/>
  <c r="P61" i="5"/>
  <c r="Q61" i="5" s="1"/>
  <c r="C64" i="5"/>
  <c r="D63" i="5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R63" i="5" s="1"/>
  <c r="A62" i="5"/>
  <c r="B62" i="5"/>
  <c r="L63" i="3"/>
  <c r="K63" i="3"/>
  <c r="L64" i="2"/>
  <c r="K64" i="2"/>
  <c r="K69" i="1"/>
  <c r="I70" i="1"/>
  <c r="L69" i="1"/>
  <c r="C32" i="6" l="1"/>
  <c r="E32" i="6" s="1"/>
  <c r="D32" i="6"/>
  <c r="F32" i="6" s="1"/>
  <c r="H33" i="6" s="1"/>
  <c r="B52" i="3"/>
  <c r="G53" i="3"/>
  <c r="H53" i="3"/>
  <c r="C50" i="2"/>
  <c r="E50" i="2" s="1"/>
  <c r="H50" i="2"/>
  <c r="B51" i="2" s="1"/>
  <c r="K68" i="6"/>
  <c r="L68" i="6"/>
  <c r="P62" i="5"/>
  <c r="Q62" i="5" s="1"/>
  <c r="A63" i="5"/>
  <c r="B63" i="5"/>
  <c r="C65" i="5"/>
  <c r="D64" i="5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R64" i="5" s="1"/>
  <c r="J46" i="3"/>
  <c r="K64" i="3"/>
  <c r="L64" i="3"/>
  <c r="L65" i="2"/>
  <c r="K65" i="2"/>
  <c r="I71" i="1"/>
  <c r="K70" i="1"/>
  <c r="L70" i="1"/>
  <c r="D50" i="2" l="1"/>
  <c r="F50" i="2" s="1"/>
  <c r="H51" i="2" s="1"/>
  <c r="D51" i="2" s="1"/>
  <c r="F51" i="2" s="1"/>
  <c r="J32" i="6"/>
  <c r="G33" i="6"/>
  <c r="D52" i="3"/>
  <c r="F53" i="3" s="1"/>
  <c r="H54" i="3" s="1"/>
  <c r="C52" i="3"/>
  <c r="E53" i="3" s="1"/>
  <c r="B53" i="3"/>
  <c r="G51" i="2"/>
  <c r="J48" i="2"/>
  <c r="L69" i="6"/>
  <c r="K69" i="6"/>
  <c r="P63" i="5"/>
  <c r="Q63" i="5" s="1"/>
  <c r="B64" i="5"/>
  <c r="A64" i="5"/>
  <c r="D65" i="5"/>
  <c r="F65" i="5" s="1"/>
  <c r="G65" i="5" s="1"/>
  <c r="H65" i="5" s="1"/>
  <c r="I65" i="5" s="1"/>
  <c r="J65" i="5" s="1"/>
  <c r="K65" i="5" s="1"/>
  <c r="L65" i="5" s="1"/>
  <c r="M65" i="5" s="1"/>
  <c r="N65" i="5" s="1"/>
  <c r="O65" i="5" s="1"/>
  <c r="R65" i="5" s="1"/>
  <c r="C66" i="5"/>
  <c r="L65" i="3"/>
  <c r="K65" i="3"/>
  <c r="J47" i="3"/>
  <c r="L66" i="2"/>
  <c r="K66" i="2"/>
  <c r="K71" i="1"/>
  <c r="L71" i="1"/>
  <c r="I72" i="1"/>
  <c r="B33" i="6" l="1"/>
  <c r="C53" i="3"/>
  <c r="E54" i="3" s="1"/>
  <c r="D53" i="3"/>
  <c r="F54" i="3" s="1"/>
  <c r="G54" i="3"/>
  <c r="B52" i="2"/>
  <c r="C51" i="2"/>
  <c r="E51" i="2" s="1"/>
  <c r="G52" i="2" s="1"/>
  <c r="H52" i="2"/>
  <c r="J49" i="2"/>
  <c r="L70" i="6"/>
  <c r="K70" i="6"/>
  <c r="P64" i="5"/>
  <c r="Q64" i="5" s="1"/>
  <c r="D66" i="5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R66" i="5" s="1"/>
  <c r="C67" i="5"/>
  <c r="A65" i="5"/>
  <c r="B65" i="5"/>
  <c r="K66" i="3"/>
  <c r="L66" i="3"/>
  <c r="L67" i="2"/>
  <c r="K67" i="2"/>
  <c r="L72" i="1"/>
  <c r="K72" i="1"/>
  <c r="I73" i="1"/>
  <c r="C33" i="6" l="1"/>
  <c r="E33" i="6" s="1"/>
  <c r="D33" i="6"/>
  <c r="F33" i="6" s="1"/>
  <c r="H34" i="6" s="1"/>
  <c r="H55" i="3"/>
  <c r="B54" i="3"/>
  <c r="G55" i="3"/>
  <c r="B53" i="2"/>
  <c r="D52" i="2"/>
  <c r="F52" i="2" s="1"/>
  <c r="C52" i="2"/>
  <c r="E52" i="2" s="1"/>
  <c r="L71" i="6"/>
  <c r="K71" i="6"/>
  <c r="P65" i="5"/>
  <c r="Q65" i="5" s="1"/>
  <c r="D67" i="5"/>
  <c r="F67" i="5" s="1"/>
  <c r="G67" i="5" s="1"/>
  <c r="H67" i="5" s="1"/>
  <c r="I67" i="5" s="1"/>
  <c r="J67" i="5" s="1"/>
  <c r="K67" i="5" s="1"/>
  <c r="L67" i="5" s="1"/>
  <c r="M67" i="5" s="1"/>
  <c r="N67" i="5" s="1"/>
  <c r="O67" i="5" s="1"/>
  <c r="R67" i="5" s="1"/>
  <c r="C68" i="5"/>
  <c r="A66" i="5"/>
  <c r="B66" i="5"/>
  <c r="J48" i="3"/>
  <c r="L67" i="3"/>
  <c r="K67" i="3"/>
  <c r="K68" i="2"/>
  <c r="L68" i="2"/>
  <c r="K73" i="1"/>
  <c r="L73" i="1"/>
  <c r="I74" i="1"/>
  <c r="J33" i="6" l="1"/>
  <c r="G34" i="6"/>
  <c r="C54" i="3"/>
  <c r="E55" i="3" s="1"/>
  <c r="G56" i="3" s="1"/>
  <c r="D54" i="3"/>
  <c r="F55" i="3" s="1"/>
  <c r="H56" i="3" s="1"/>
  <c r="B55" i="3"/>
  <c r="G53" i="2"/>
  <c r="H53" i="2"/>
  <c r="J50" i="2"/>
  <c r="K72" i="6"/>
  <c r="L72" i="6"/>
  <c r="P66" i="5"/>
  <c r="Q66" i="5" s="1"/>
  <c r="A67" i="5"/>
  <c r="B67" i="5"/>
  <c r="C69" i="5"/>
  <c r="D68" i="5"/>
  <c r="F68" i="5" s="1"/>
  <c r="G68" i="5" s="1"/>
  <c r="H68" i="5" s="1"/>
  <c r="I68" i="5" s="1"/>
  <c r="J68" i="5" s="1"/>
  <c r="K68" i="5" s="1"/>
  <c r="L68" i="5" s="1"/>
  <c r="M68" i="5" s="1"/>
  <c r="N68" i="5" s="1"/>
  <c r="O68" i="5" s="1"/>
  <c r="R68" i="5" s="1"/>
  <c r="J49" i="3"/>
  <c r="K68" i="3"/>
  <c r="L68" i="3"/>
  <c r="L69" i="2"/>
  <c r="K69" i="2"/>
  <c r="L74" i="1"/>
  <c r="I75" i="1"/>
  <c r="K74" i="1"/>
  <c r="B34" i="6" l="1"/>
  <c r="D55" i="3"/>
  <c r="F56" i="3" s="1"/>
  <c r="C55" i="3"/>
  <c r="E56" i="3" s="1"/>
  <c r="B56" i="3"/>
  <c r="D53" i="2"/>
  <c r="F53" i="2" s="1"/>
  <c r="B54" i="2"/>
  <c r="C53" i="2"/>
  <c r="E53" i="2" s="1"/>
  <c r="G54" i="2" s="1"/>
  <c r="L73" i="6"/>
  <c r="K73" i="6"/>
  <c r="P67" i="5"/>
  <c r="Q67" i="5" s="1"/>
  <c r="B68" i="5"/>
  <c r="A68" i="5"/>
  <c r="C70" i="5"/>
  <c r="D69" i="5"/>
  <c r="F69" i="5" s="1"/>
  <c r="G69" i="5" s="1"/>
  <c r="H69" i="5" s="1"/>
  <c r="I69" i="5" s="1"/>
  <c r="J69" i="5" s="1"/>
  <c r="K69" i="5" s="1"/>
  <c r="L69" i="5" s="1"/>
  <c r="M69" i="5" s="1"/>
  <c r="N69" i="5" s="1"/>
  <c r="O69" i="5" s="1"/>
  <c r="R69" i="5" s="1"/>
  <c r="L69" i="3"/>
  <c r="K69" i="3"/>
  <c r="L70" i="2"/>
  <c r="K70" i="2"/>
  <c r="K75" i="1"/>
  <c r="L75" i="1"/>
  <c r="I76" i="1"/>
  <c r="D34" i="6" l="1"/>
  <c r="F34" i="6" s="1"/>
  <c r="H35" i="6" s="1"/>
  <c r="C34" i="6"/>
  <c r="E34" i="6" s="1"/>
  <c r="G57" i="3"/>
  <c r="C56" i="3"/>
  <c r="E57" i="3" s="1"/>
  <c r="D56" i="3"/>
  <c r="F57" i="3" s="1"/>
  <c r="H57" i="3"/>
  <c r="C54" i="2"/>
  <c r="E54" i="2" s="1"/>
  <c r="H54" i="2"/>
  <c r="B55" i="2" s="1"/>
  <c r="J51" i="2"/>
  <c r="P68" i="5"/>
  <c r="Q68" i="5" s="1"/>
  <c r="K74" i="6"/>
  <c r="L74" i="6"/>
  <c r="B69" i="5"/>
  <c r="A69" i="5"/>
  <c r="D70" i="5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R70" i="5" s="1"/>
  <c r="C71" i="5"/>
  <c r="K70" i="3"/>
  <c r="L70" i="3"/>
  <c r="J50" i="3"/>
  <c r="L71" i="2"/>
  <c r="K71" i="2"/>
  <c r="K76" i="1"/>
  <c r="L76" i="1"/>
  <c r="I77" i="1"/>
  <c r="D54" i="2" l="1"/>
  <c r="F54" i="2" s="1"/>
  <c r="H55" i="2" s="1"/>
  <c r="D55" i="2" s="1"/>
  <c r="F55" i="2" s="1"/>
  <c r="J34" i="6"/>
  <c r="G35" i="6"/>
  <c r="B57" i="3"/>
  <c r="G58" i="3"/>
  <c r="H58" i="3"/>
  <c r="G55" i="2"/>
  <c r="C55" i="2" s="1"/>
  <c r="E55" i="2" s="1"/>
  <c r="K75" i="6"/>
  <c r="L75" i="6"/>
  <c r="P69" i="5"/>
  <c r="Q69" i="5" s="1"/>
  <c r="D71" i="5"/>
  <c r="F71" i="5" s="1"/>
  <c r="G71" i="5" s="1"/>
  <c r="H71" i="5" s="1"/>
  <c r="I71" i="5" s="1"/>
  <c r="J71" i="5" s="1"/>
  <c r="K71" i="5" s="1"/>
  <c r="L71" i="5" s="1"/>
  <c r="M71" i="5" s="1"/>
  <c r="N71" i="5" s="1"/>
  <c r="O71" i="5" s="1"/>
  <c r="R71" i="5" s="1"/>
  <c r="C72" i="5"/>
  <c r="A70" i="5"/>
  <c r="B70" i="5"/>
  <c r="J51" i="3"/>
  <c r="L71" i="3"/>
  <c r="K71" i="3"/>
  <c r="K72" i="2"/>
  <c r="L72" i="2"/>
  <c r="K77" i="1"/>
  <c r="I78" i="1"/>
  <c r="L77" i="1"/>
  <c r="B35" i="6" l="1"/>
  <c r="B58" i="3"/>
  <c r="C57" i="3"/>
  <c r="E58" i="3" s="1"/>
  <c r="D57" i="3"/>
  <c r="F58" i="3" s="1"/>
  <c r="H56" i="2"/>
  <c r="B56" i="2"/>
  <c r="G56" i="2"/>
  <c r="J52" i="2"/>
  <c r="K76" i="6"/>
  <c r="L76" i="6"/>
  <c r="P70" i="5"/>
  <c r="Q70" i="5" s="1"/>
  <c r="C73" i="5"/>
  <c r="D72" i="5"/>
  <c r="F72" i="5" s="1"/>
  <c r="G72" i="5" s="1"/>
  <c r="H72" i="5" s="1"/>
  <c r="I72" i="5" s="1"/>
  <c r="J72" i="5" s="1"/>
  <c r="K72" i="5" s="1"/>
  <c r="L72" i="5" s="1"/>
  <c r="M72" i="5" s="1"/>
  <c r="N72" i="5" s="1"/>
  <c r="O72" i="5" s="1"/>
  <c r="R72" i="5" s="1"/>
  <c r="A71" i="5"/>
  <c r="B71" i="5"/>
  <c r="K72" i="3"/>
  <c r="L72" i="3"/>
  <c r="L73" i="2"/>
  <c r="K73" i="2"/>
  <c r="I79" i="1"/>
  <c r="K78" i="1"/>
  <c r="L78" i="1"/>
  <c r="C35" i="6" l="1"/>
  <c r="E35" i="6" s="1"/>
  <c r="D35" i="6"/>
  <c r="F35" i="6" s="1"/>
  <c r="H36" i="6" s="1"/>
  <c r="C58" i="3"/>
  <c r="E59" i="3" s="1"/>
  <c r="D58" i="3"/>
  <c r="F59" i="3" s="1"/>
  <c r="G59" i="3"/>
  <c r="H59" i="3"/>
  <c r="D56" i="2"/>
  <c r="F56" i="2" s="1"/>
  <c r="C56" i="2"/>
  <c r="E56" i="2" s="1"/>
  <c r="B57" i="2"/>
  <c r="L77" i="6"/>
  <c r="K77" i="6"/>
  <c r="P71" i="5"/>
  <c r="Q71" i="5" s="1"/>
  <c r="B72" i="5"/>
  <c r="A72" i="5"/>
  <c r="D73" i="5"/>
  <c r="F73" i="5" s="1"/>
  <c r="G73" i="5" s="1"/>
  <c r="H73" i="5" s="1"/>
  <c r="I73" i="5" s="1"/>
  <c r="J73" i="5" s="1"/>
  <c r="K73" i="5" s="1"/>
  <c r="L73" i="5" s="1"/>
  <c r="M73" i="5" s="1"/>
  <c r="N73" i="5" s="1"/>
  <c r="O73" i="5" s="1"/>
  <c r="R73" i="5" s="1"/>
  <c r="C74" i="5"/>
  <c r="J52" i="3"/>
  <c r="L73" i="3"/>
  <c r="K73" i="3"/>
  <c r="L74" i="2"/>
  <c r="K74" i="2"/>
  <c r="K79" i="1"/>
  <c r="L79" i="1"/>
  <c r="I80" i="1"/>
  <c r="J35" i="6" l="1"/>
  <c r="G36" i="6"/>
  <c r="H60" i="3"/>
  <c r="G60" i="3"/>
  <c r="B59" i="3"/>
  <c r="G57" i="2"/>
  <c r="H57" i="2"/>
  <c r="J53" i="2"/>
  <c r="L78" i="6"/>
  <c r="K78" i="6"/>
  <c r="P72" i="5"/>
  <c r="Q72" i="5" s="1"/>
  <c r="A73" i="5"/>
  <c r="B73" i="5"/>
  <c r="C75" i="5"/>
  <c r="D74" i="5"/>
  <c r="F74" i="5" s="1"/>
  <c r="G74" i="5" s="1"/>
  <c r="H74" i="5" s="1"/>
  <c r="I74" i="5" s="1"/>
  <c r="J74" i="5" s="1"/>
  <c r="K74" i="5" s="1"/>
  <c r="L74" i="5" s="1"/>
  <c r="M74" i="5" s="1"/>
  <c r="N74" i="5" s="1"/>
  <c r="O74" i="5" s="1"/>
  <c r="R74" i="5" s="1"/>
  <c r="J53" i="3"/>
  <c r="K74" i="3"/>
  <c r="L74" i="3"/>
  <c r="L75" i="2"/>
  <c r="K75" i="2"/>
  <c r="L80" i="1"/>
  <c r="K80" i="1"/>
  <c r="I81" i="1"/>
  <c r="B36" i="6" l="1"/>
  <c r="B60" i="3"/>
  <c r="D59" i="3"/>
  <c r="F60" i="3" s="1"/>
  <c r="H61" i="3" s="1"/>
  <c r="C59" i="3"/>
  <c r="E60" i="3" s="1"/>
  <c r="G61" i="3" s="1"/>
  <c r="B58" i="2"/>
  <c r="C57" i="2"/>
  <c r="E57" i="2" s="1"/>
  <c r="D57" i="2"/>
  <c r="F57" i="2" s="1"/>
  <c r="J54" i="2"/>
  <c r="L79" i="6"/>
  <c r="K79" i="6"/>
  <c r="P73" i="5"/>
  <c r="Q73" i="5" s="1"/>
  <c r="A74" i="5"/>
  <c r="B74" i="5"/>
  <c r="D75" i="5"/>
  <c r="F75" i="5" s="1"/>
  <c r="G75" i="5" s="1"/>
  <c r="H75" i="5" s="1"/>
  <c r="I75" i="5" s="1"/>
  <c r="J75" i="5" s="1"/>
  <c r="K75" i="5" s="1"/>
  <c r="L75" i="5" s="1"/>
  <c r="M75" i="5" s="1"/>
  <c r="N75" i="5" s="1"/>
  <c r="O75" i="5" s="1"/>
  <c r="R75" i="5" s="1"/>
  <c r="C76" i="5"/>
  <c r="L75" i="3"/>
  <c r="K75" i="3"/>
  <c r="K76" i="2"/>
  <c r="L76" i="2"/>
  <c r="K81" i="1"/>
  <c r="L81" i="1"/>
  <c r="I82" i="1"/>
  <c r="D36" i="6" l="1"/>
  <c r="F36" i="6" s="1"/>
  <c r="H37" i="6" s="1"/>
  <c r="C36" i="6"/>
  <c r="E36" i="6" s="1"/>
  <c r="B61" i="3"/>
  <c r="C60" i="3"/>
  <c r="E61" i="3" s="1"/>
  <c r="D60" i="3"/>
  <c r="F61" i="3" s="1"/>
  <c r="H58" i="2"/>
  <c r="D58" i="2" s="1"/>
  <c r="F58" i="2" s="1"/>
  <c r="G58" i="2"/>
  <c r="J55" i="2"/>
  <c r="K80" i="6"/>
  <c r="L80" i="6"/>
  <c r="P74" i="5"/>
  <c r="Q74" i="5" s="1"/>
  <c r="C77" i="5"/>
  <c r="D76" i="5"/>
  <c r="F76" i="5" s="1"/>
  <c r="G76" i="5" s="1"/>
  <c r="H76" i="5" s="1"/>
  <c r="I76" i="5" s="1"/>
  <c r="J76" i="5" s="1"/>
  <c r="K76" i="5" s="1"/>
  <c r="L76" i="5" s="1"/>
  <c r="M76" i="5" s="1"/>
  <c r="N76" i="5" s="1"/>
  <c r="O76" i="5" s="1"/>
  <c r="R76" i="5" s="1"/>
  <c r="B75" i="5"/>
  <c r="A75" i="5"/>
  <c r="K76" i="3"/>
  <c r="L76" i="3"/>
  <c r="J54" i="3"/>
  <c r="L77" i="2"/>
  <c r="K77" i="2"/>
  <c r="L82" i="1"/>
  <c r="I83" i="1"/>
  <c r="K82" i="1"/>
  <c r="J36" i="6" l="1"/>
  <c r="G37" i="6"/>
  <c r="H62" i="3"/>
  <c r="C61" i="3"/>
  <c r="E62" i="3" s="1"/>
  <c r="D61" i="3"/>
  <c r="F62" i="3" s="1"/>
  <c r="G62" i="3"/>
  <c r="B59" i="2"/>
  <c r="C58" i="2"/>
  <c r="E58" i="2" s="1"/>
  <c r="H59" i="2"/>
  <c r="L81" i="6"/>
  <c r="K81" i="6"/>
  <c r="P75" i="5"/>
  <c r="Q75" i="5" s="1"/>
  <c r="A76" i="5"/>
  <c r="B76" i="5"/>
  <c r="D77" i="5"/>
  <c r="F77" i="5" s="1"/>
  <c r="G77" i="5" s="1"/>
  <c r="H77" i="5" s="1"/>
  <c r="I77" i="5" s="1"/>
  <c r="J77" i="5" s="1"/>
  <c r="K77" i="5" s="1"/>
  <c r="L77" i="5" s="1"/>
  <c r="M77" i="5" s="1"/>
  <c r="N77" i="5" s="1"/>
  <c r="O77" i="5" s="1"/>
  <c r="R77" i="5" s="1"/>
  <c r="C78" i="5"/>
  <c r="L77" i="3"/>
  <c r="K77" i="3"/>
  <c r="J55" i="3"/>
  <c r="L78" i="2"/>
  <c r="K78" i="2"/>
  <c r="K83" i="1"/>
  <c r="L83" i="1"/>
  <c r="I84" i="1"/>
  <c r="B37" i="6" l="1"/>
  <c r="G63" i="3"/>
  <c r="B62" i="3"/>
  <c r="H63" i="3"/>
  <c r="D59" i="2"/>
  <c r="F59" i="2" s="1"/>
  <c r="G59" i="2"/>
  <c r="C59" i="2" s="1"/>
  <c r="E59" i="2" s="1"/>
  <c r="J56" i="2"/>
  <c r="K82" i="6"/>
  <c r="L82" i="6"/>
  <c r="P76" i="5"/>
  <c r="Q76" i="5" s="1"/>
  <c r="C79" i="5"/>
  <c r="D78" i="5"/>
  <c r="F78" i="5" s="1"/>
  <c r="G78" i="5" s="1"/>
  <c r="H78" i="5" s="1"/>
  <c r="I78" i="5" s="1"/>
  <c r="J78" i="5" s="1"/>
  <c r="K78" i="5" s="1"/>
  <c r="L78" i="5" s="1"/>
  <c r="M78" i="5" s="1"/>
  <c r="N78" i="5" s="1"/>
  <c r="O78" i="5" s="1"/>
  <c r="R78" i="5" s="1"/>
  <c r="A77" i="5"/>
  <c r="B77" i="5"/>
  <c r="K78" i="3"/>
  <c r="L78" i="3"/>
  <c r="L79" i="2"/>
  <c r="K79" i="2"/>
  <c r="L84" i="1"/>
  <c r="K84" i="1"/>
  <c r="I85" i="1"/>
  <c r="D37" i="6" l="1"/>
  <c r="F37" i="6" s="1"/>
  <c r="H38" i="6" s="1"/>
  <c r="C37" i="6"/>
  <c r="E37" i="6" s="1"/>
  <c r="D62" i="3"/>
  <c r="F63" i="3" s="1"/>
  <c r="H64" i="3" s="1"/>
  <c r="C62" i="3"/>
  <c r="E63" i="3" s="1"/>
  <c r="G64" i="3" s="1"/>
  <c r="B63" i="3"/>
  <c r="B60" i="2"/>
  <c r="G60" i="2"/>
  <c r="H60" i="2"/>
  <c r="K83" i="6"/>
  <c r="L83" i="6"/>
  <c r="P77" i="5"/>
  <c r="Q77" i="5" s="1"/>
  <c r="B78" i="5"/>
  <c r="A78" i="5"/>
  <c r="C80" i="5"/>
  <c r="D79" i="5"/>
  <c r="F79" i="5" s="1"/>
  <c r="G79" i="5" s="1"/>
  <c r="H79" i="5" s="1"/>
  <c r="I79" i="5" s="1"/>
  <c r="J79" i="5" s="1"/>
  <c r="K79" i="5" s="1"/>
  <c r="L79" i="5" s="1"/>
  <c r="M79" i="5" s="1"/>
  <c r="N79" i="5" s="1"/>
  <c r="O79" i="5" s="1"/>
  <c r="R79" i="5" s="1"/>
  <c r="L79" i="3"/>
  <c r="K79" i="3"/>
  <c r="K80" i="2"/>
  <c r="L80" i="2"/>
  <c r="K85" i="1"/>
  <c r="L85" i="1"/>
  <c r="I86" i="1"/>
  <c r="J37" i="6" l="1"/>
  <c r="G38" i="6"/>
  <c r="B64" i="3"/>
  <c r="C63" i="3"/>
  <c r="E64" i="3" s="1"/>
  <c r="D63" i="3"/>
  <c r="F64" i="3" s="1"/>
  <c r="D60" i="2"/>
  <c r="F60" i="2" s="1"/>
  <c r="H61" i="2" s="1"/>
  <c r="C60" i="2"/>
  <c r="E60" i="2" s="1"/>
  <c r="G61" i="2" s="1"/>
  <c r="B61" i="2"/>
  <c r="J57" i="2"/>
  <c r="K84" i="6"/>
  <c r="L84" i="6"/>
  <c r="P78" i="5"/>
  <c r="Q78" i="5" s="1"/>
  <c r="C81" i="5"/>
  <c r="D80" i="5"/>
  <c r="F80" i="5" s="1"/>
  <c r="G80" i="5" s="1"/>
  <c r="H80" i="5" s="1"/>
  <c r="I80" i="5" s="1"/>
  <c r="J80" i="5" s="1"/>
  <c r="K80" i="5" s="1"/>
  <c r="L80" i="5" s="1"/>
  <c r="M80" i="5" s="1"/>
  <c r="N80" i="5" s="1"/>
  <c r="O80" i="5" s="1"/>
  <c r="R80" i="5" s="1"/>
  <c r="A79" i="5"/>
  <c r="B79" i="5"/>
  <c r="J56" i="3"/>
  <c r="K80" i="3"/>
  <c r="L80" i="3"/>
  <c r="L81" i="2"/>
  <c r="K81" i="2"/>
  <c r="L86" i="1"/>
  <c r="I87" i="1"/>
  <c r="K86" i="1"/>
  <c r="B38" i="6" l="1"/>
  <c r="G65" i="3"/>
  <c r="H65" i="3"/>
  <c r="D64" i="3"/>
  <c r="F65" i="3" s="1"/>
  <c r="C64" i="3"/>
  <c r="E65" i="3" s="1"/>
  <c r="C61" i="2"/>
  <c r="E61" i="2" s="1"/>
  <c r="D61" i="2"/>
  <c r="F61" i="2" s="1"/>
  <c r="B62" i="2"/>
  <c r="J58" i="2"/>
  <c r="L85" i="6"/>
  <c r="K85" i="6"/>
  <c r="P79" i="5"/>
  <c r="Q79" i="5" s="1"/>
  <c r="B80" i="5"/>
  <c r="A80" i="5"/>
  <c r="D81" i="5"/>
  <c r="F81" i="5" s="1"/>
  <c r="G81" i="5" s="1"/>
  <c r="H81" i="5" s="1"/>
  <c r="I81" i="5" s="1"/>
  <c r="J81" i="5" s="1"/>
  <c r="K81" i="5" s="1"/>
  <c r="L81" i="5" s="1"/>
  <c r="M81" i="5" s="1"/>
  <c r="N81" i="5" s="1"/>
  <c r="O81" i="5" s="1"/>
  <c r="R81" i="5" s="1"/>
  <c r="C82" i="5"/>
  <c r="L81" i="3"/>
  <c r="K81" i="3"/>
  <c r="J57" i="3"/>
  <c r="L82" i="2"/>
  <c r="K82" i="2"/>
  <c r="K87" i="1"/>
  <c r="L87" i="1"/>
  <c r="I88" i="1"/>
  <c r="H66" i="3" l="1"/>
  <c r="D38" i="6"/>
  <c r="F38" i="6" s="1"/>
  <c r="H39" i="6" s="1"/>
  <c r="C38" i="6"/>
  <c r="E38" i="6" s="1"/>
  <c r="G66" i="3"/>
  <c r="B65" i="3"/>
  <c r="G62" i="2"/>
  <c r="C62" i="2" s="1"/>
  <c r="E62" i="2" s="1"/>
  <c r="H62" i="2"/>
  <c r="D62" i="2" s="1"/>
  <c r="F62" i="2" s="1"/>
  <c r="L86" i="6"/>
  <c r="K86" i="6"/>
  <c r="P80" i="5"/>
  <c r="Q80" i="5" s="1"/>
  <c r="D82" i="5"/>
  <c r="F82" i="5" s="1"/>
  <c r="G82" i="5" s="1"/>
  <c r="H82" i="5" s="1"/>
  <c r="I82" i="5" s="1"/>
  <c r="J82" i="5" s="1"/>
  <c r="K82" i="5" s="1"/>
  <c r="L82" i="5" s="1"/>
  <c r="M82" i="5" s="1"/>
  <c r="N82" i="5" s="1"/>
  <c r="O82" i="5" s="1"/>
  <c r="R82" i="5" s="1"/>
  <c r="C83" i="5"/>
  <c r="B81" i="5"/>
  <c r="A81" i="5"/>
  <c r="K82" i="3"/>
  <c r="L82" i="3"/>
  <c r="L83" i="2"/>
  <c r="K83" i="2"/>
  <c r="L88" i="1"/>
  <c r="K88" i="1"/>
  <c r="I89" i="1"/>
  <c r="J38" i="6" l="1"/>
  <c r="G39" i="6"/>
  <c r="B66" i="3"/>
  <c r="C65" i="3"/>
  <c r="E66" i="3" s="1"/>
  <c r="D65" i="3"/>
  <c r="F66" i="3" s="1"/>
  <c r="H63" i="2"/>
  <c r="G63" i="2"/>
  <c r="B63" i="2"/>
  <c r="J59" i="2"/>
  <c r="L87" i="6"/>
  <c r="K87" i="6"/>
  <c r="P81" i="5"/>
  <c r="Q81" i="5" s="1"/>
  <c r="C84" i="5"/>
  <c r="D83" i="5"/>
  <c r="F83" i="5" s="1"/>
  <c r="G83" i="5" s="1"/>
  <c r="H83" i="5" s="1"/>
  <c r="I83" i="5" s="1"/>
  <c r="J83" i="5" s="1"/>
  <c r="K83" i="5" s="1"/>
  <c r="L83" i="5" s="1"/>
  <c r="M83" i="5" s="1"/>
  <c r="N83" i="5" s="1"/>
  <c r="O83" i="5" s="1"/>
  <c r="R83" i="5" s="1"/>
  <c r="B82" i="5"/>
  <c r="A82" i="5"/>
  <c r="J58" i="3"/>
  <c r="L83" i="3"/>
  <c r="K83" i="3"/>
  <c r="K84" i="2"/>
  <c r="L84" i="2"/>
  <c r="I90" i="1"/>
  <c r="K89" i="1"/>
  <c r="L89" i="1"/>
  <c r="B39" i="6" l="1"/>
  <c r="D66" i="3"/>
  <c r="F67" i="3" s="1"/>
  <c r="C66" i="3"/>
  <c r="E67" i="3" s="1"/>
  <c r="H67" i="3"/>
  <c r="G67" i="3"/>
  <c r="B64" i="2"/>
  <c r="C63" i="2"/>
  <c r="E63" i="2" s="1"/>
  <c r="D63" i="2"/>
  <c r="F63" i="2" s="1"/>
  <c r="H64" i="2" s="1"/>
  <c r="K88" i="6"/>
  <c r="L88" i="6"/>
  <c r="P82" i="5"/>
  <c r="Q82" i="5" s="1"/>
  <c r="B83" i="5"/>
  <c r="A83" i="5"/>
  <c r="C85" i="5"/>
  <c r="D84" i="5"/>
  <c r="F84" i="5" s="1"/>
  <c r="G84" i="5" s="1"/>
  <c r="H84" i="5" s="1"/>
  <c r="I84" i="5" s="1"/>
  <c r="J84" i="5" s="1"/>
  <c r="K84" i="5" s="1"/>
  <c r="L84" i="5" s="1"/>
  <c r="M84" i="5" s="1"/>
  <c r="N84" i="5" s="1"/>
  <c r="O84" i="5" s="1"/>
  <c r="R84" i="5" s="1"/>
  <c r="J59" i="3"/>
  <c r="K84" i="3"/>
  <c r="L84" i="3"/>
  <c r="L85" i="2"/>
  <c r="K85" i="2"/>
  <c r="L90" i="1"/>
  <c r="K90" i="1"/>
  <c r="I91" i="1"/>
  <c r="H68" i="3" l="1"/>
  <c r="D39" i="6"/>
  <c r="F39" i="6" s="1"/>
  <c r="H40" i="6" s="1"/>
  <c r="C39" i="6"/>
  <c r="E39" i="6" s="1"/>
  <c r="B67" i="3"/>
  <c r="G68" i="3"/>
  <c r="G64" i="2"/>
  <c r="C64" i="2" s="1"/>
  <c r="E64" i="2" s="1"/>
  <c r="D64" i="2"/>
  <c r="F64" i="2" s="1"/>
  <c r="J60" i="2"/>
  <c r="L89" i="6"/>
  <c r="K89" i="6"/>
  <c r="P83" i="5"/>
  <c r="Q83" i="5" s="1"/>
  <c r="A84" i="5"/>
  <c r="B84" i="5"/>
  <c r="D85" i="5"/>
  <c r="F85" i="5" s="1"/>
  <c r="G85" i="5" s="1"/>
  <c r="H85" i="5" s="1"/>
  <c r="I85" i="5" s="1"/>
  <c r="J85" i="5" s="1"/>
  <c r="K85" i="5" s="1"/>
  <c r="L85" i="5" s="1"/>
  <c r="M85" i="5" s="1"/>
  <c r="N85" i="5" s="1"/>
  <c r="O85" i="5" s="1"/>
  <c r="R85" i="5" s="1"/>
  <c r="C86" i="5"/>
  <c r="L85" i="3"/>
  <c r="K85" i="3"/>
  <c r="L86" i="2"/>
  <c r="K86" i="2"/>
  <c r="K91" i="1"/>
  <c r="L91" i="1"/>
  <c r="I92" i="1"/>
  <c r="J39" i="6" l="1"/>
  <c r="G40" i="6"/>
  <c r="D67" i="3"/>
  <c r="F68" i="3" s="1"/>
  <c r="C67" i="3"/>
  <c r="E68" i="3" s="1"/>
  <c r="G69" i="3" s="1"/>
  <c r="B68" i="3"/>
  <c r="H65" i="2"/>
  <c r="B65" i="2"/>
  <c r="G65" i="2"/>
  <c r="K90" i="6"/>
  <c r="L90" i="6"/>
  <c r="P84" i="5"/>
  <c r="Q84" i="5" s="1"/>
  <c r="D86" i="5"/>
  <c r="F86" i="5" s="1"/>
  <c r="G86" i="5" s="1"/>
  <c r="H86" i="5" s="1"/>
  <c r="I86" i="5" s="1"/>
  <c r="J86" i="5" s="1"/>
  <c r="K86" i="5" s="1"/>
  <c r="L86" i="5" s="1"/>
  <c r="M86" i="5" s="1"/>
  <c r="N86" i="5" s="1"/>
  <c r="O86" i="5" s="1"/>
  <c r="R86" i="5" s="1"/>
  <c r="C87" i="5"/>
  <c r="B85" i="5"/>
  <c r="A85" i="5"/>
  <c r="K86" i="3"/>
  <c r="L86" i="3"/>
  <c r="J60" i="3"/>
  <c r="L87" i="2"/>
  <c r="K87" i="2"/>
  <c r="L92" i="1"/>
  <c r="I93" i="1"/>
  <c r="K92" i="1"/>
  <c r="B40" i="6" l="1"/>
  <c r="H69" i="3"/>
  <c r="C68" i="3"/>
  <c r="E69" i="3" s="1"/>
  <c r="D68" i="3"/>
  <c r="F69" i="3" s="1"/>
  <c r="D65" i="2"/>
  <c r="F65" i="2" s="1"/>
  <c r="H66" i="2" s="1"/>
  <c r="C65" i="2"/>
  <c r="E65" i="2" s="1"/>
  <c r="B66" i="2"/>
  <c r="J61" i="2"/>
  <c r="K91" i="6"/>
  <c r="L91" i="6"/>
  <c r="P85" i="5"/>
  <c r="Q85" i="5" s="1"/>
  <c r="D87" i="5"/>
  <c r="F87" i="5" s="1"/>
  <c r="G87" i="5" s="1"/>
  <c r="H87" i="5" s="1"/>
  <c r="I87" i="5" s="1"/>
  <c r="J87" i="5" s="1"/>
  <c r="K87" i="5" s="1"/>
  <c r="L87" i="5" s="1"/>
  <c r="M87" i="5" s="1"/>
  <c r="N87" i="5" s="1"/>
  <c r="O87" i="5" s="1"/>
  <c r="R87" i="5" s="1"/>
  <c r="C88" i="5"/>
  <c r="A86" i="5"/>
  <c r="B86" i="5"/>
  <c r="J61" i="3"/>
  <c r="L87" i="3"/>
  <c r="K87" i="3"/>
  <c r="K88" i="2"/>
  <c r="L88" i="2"/>
  <c r="K93" i="1"/>
  <c r="L93" i="1"/>
  <c r="I94" i="1"/>
  <c r="D40" i="6" l="1"/>
  <c r="F40" i="6" s="1"/>
  <c r="H41" i="6" s="1"/>
  <c r="C40" i="6"/>
  <c r="E40" i="6" s="1"/>
  <c r="H70" i="3"/>
  <c r="B69" i="3"/>
  <c r="G70" i="3"/>
  <c r="D66" i="2"/>
  <c r="F66" i="2" s="1"/>
  <c r="G66" i="2"/>
  <c r="C66" i="2" s="1"/>
  <c r="E66" i="2" s="1"/>
  <c r="J62" i="2"/>
  <c r="K92" i="6"/>
  <c r="L92" i="6"/>
  <c r="P86" i="5"/>
  <c r="Q86" i="5" s="1"/>
  <c r="C89" i="5"/>
  <c r="D88" i="5"/>
  <c r="F88" i="5" s="1"/>
  <c r="G88" i="5" s="1"/>
  <c r="H88" i="5" s="1"/>
  <c r="I88" i="5" s="1"/>
  <c r="J88" i="5" s="1"/>
  <c r="K88" i="5" s="1"/>
  <c r="L88" i="5" s="1"/>
  <c r="M88" i="5" s="1"/>
  <c r="N88" i="5" s="1"/>
  <c r="O88" i="5" s="1"/>
  <c r="R88" i="5" s="1"/>
  <c r="A87" i="5"/>
  <c r="B87" i="5"/>
  <c r="K88" i="3"/>
  <c r="L88" i="3"/>
  <c r="L89" i="2"/>
  <c r="K89" i="2"/>
  <c r="L94" i="1"/>
  <c r="I95" i="1"/>
  <c r="K94" i="1"/>
  <c r="J40" i="6" l="1"/>
  <c r="G41" i="6"/>
  <c r="C69" i="3"/>
  <c r="E70" i="3" s="1"/>
  <c r="G71" i="3" s="1"/>
  <c r="D69" i="3"/>
  <c r="F70" i="3" s="1"/>
  <c r="H71" i="3" s="1"/>
  <c r="B70" i="3"/>
  <c r="H67" i="2"/>
  <c r="B67" i="2"/>
  <c r="G67" i="2"/>
  <c r="L93" i="6"/>
  <c r="K93" i="6"/>
  <c r="P87" i="5"/>
  <c r="Q87" i="5" s="1"/>
  <c r="B88" i="5"/>
  <c r="A88" i="5"/>
  <c r="C90" i="5"/>
  <c r="D89" i="5"/>
  <c r="F89" i="5" s="1"/>
  <c r="G89" i="5" s="1"/>
  <c r="H89" i="5" s="1"/>
  <c r="I89" i="5" s="1"/>
  <c r="J89" i="5" s="1"/>
  <c r="K89" i="5" s="1"/>
  <c r="L89" i="5" s="1"/>
  <c r="M89" i="5" s="1"/>
  <c r="N89" i="5" s="1"/>
  <c r="O89" i="5" s="1"/>
  <c r="R89" i="5" s="1"/>
  <c r="J62" i="3"/>
  <c r="L89" i="3"/>
  <c r="K89" i="3"/>
  <c r="L90" i="2"/>
  <c r="K90" i="2"/>
  <c r="K95" i="1"/>
  <c r="L95" i="1"/>
  <c r="I96" i="1"/>
  <c r="B41" i="6" l="1"/>
  <c r="B71" i="3"/>
  <c r="D70" i="3"/>
  <c r="F71" i="3" s="1"/>
  <c r="C70" i="3"/>
  <c r="E71" i="3" s="1"/>
  <c r="C67" i="2"/>
  <c r="E67" i="2" s="1"/>
  <c r="G68" i="2" s="1"/>
  <c r="D67" i="2"/>
  <c r="F67" i="2" s="1"/>
  <c r="H68" i="2" s="1"/>
  <c r="B68" i="2"/>
  <c r="J63" i="2"/>
  <c r="L94" i="6"/>
  <c r="K94" i="6"/>
  <c r="P88" i="5"/>
  <c r="Q88" i="5" s="1"/>
  <c r="A89" i="5"/>
  <c r="B89" i="5"/>
  <c r="D90" i="5"/>
  <c r="F90" i="5" s="1"/>
  <c r="G90" i="5" s="1"/>
  <c r="H90" i="5" s="1"/>
  <c r="I90" i="5" s="1"/>
  <c r="J90" i="5" s="1"/>
  <c r="K90" i="5" s="1"/>
  <c r="L90" i="5" s="1"/>
  <c r="M90" i="5" s="1"/>
  <c r="N90" i="5" s="1"/>
  <c r="O90" i="5" s="1"/>
  <c r="R90" i="5" s="1"/>
  <c r="C91" i="5"/>
  <c r="J63" i="3"/>
  <c r="K90" i="3"/>
  <c r="L90" i="3"/>
  <c r="L91" i="2"/>
  <c r="K91" i="2"/>
  <c r="L96" i="1"/>
  <c r="I97" i="1"/>
  <c r="K96" i="1"/>
  <c r="D41" i="6" l="1"/>
  <c r="F41" i="6" s="1"/>
  <c r="H42" i="6" s="1"/>
  <c r="C41" i="6"/>
  <c r="E41" i="6" s="1"/>
  <c r="H72" i="3"/>
  <c r="G72" i="3"/>
  <c r="C71" i="3"/>
  <c r="E72" i="3" s="1"/>
  <c r="D71" i="3"/>
  <c r="F72" i="3" s="1"/>
  <c r="B69" i="2"/>
  <c r="C68" i="2"/>
  <c r="E68" i="2" s="1"/>
  <c r="D68" i="2"/>
  <c r="F68" i="2" s="1"/>
  <c r="J64" i="2"/>
  <c r="L95" i="6"/>
  <c r="K95" i="6"/>
  <c r="P89" i="5"/>
  <c r="Q89" i="5" s="1"/>
  <c r="D91" i="5"/>
  <c r="F91" i="5" s="1"/>
  <c r="G91" i="5" s="1"/>
  <c r="H91" i="5" s="1"/>
  <c r="I91" i="5" s="1"/>
  <c r="J91" i="5" s="1"/>
  <c r="K91" i="5" s="1"/>
  <c r="L91" i="5" s="1"/>
  <c r="M91" i="5" s="1"/>
  <c r="N91" i="5" s="1"/>
  <c r="O91" i="5" s="1"/>
  <c r="R91" i="5" s="1"/>
  <c r="C92" i="5"/>
  <c r="B90" i="5"/>
  <c r="A90" i="5"/>
  <c r="L91" i="3"/>
  <c r="K91" i="3"/>
  <c r="K92" i="2"/>
  <c r="L92" i="2"/>
  <c r="K97" i="1"/>
  <c r="L97" i="1"/>
  <c r="I98" i="1"/>
  <c r="J41" i="6" l="1"/>
  <c r="G42" i="6"/>
  <c r="B72" i="3"/>
  <c r="G73" i="3"/>
  <c r="H73" i="3"/>
  <c r="G69" i="2"/>
  <c r="C69" i="2" s="1"/>
  <c r="E69" i="2" s="1"/>
  <c r="H69" i="2"/>
  <c r="J65" i="2"/>
  <c r="K96" i="6"/>
  <c r="L96" i="6"/>
  <c r="P90" i="5"/>
  <c r="Q90" i="5" s="1"/>
  <c r="C93" i="5"/>
  <c r="D92" i="5"/>
  <c r="F92" i="5" s="1"/>
  <c r="G92" i="5" s="1"/>
  <c r="H92" i="5" s="1"/>
  <c r="I92" i="5" s="1"/>
  <c r="J92" i="5" s="1"/>
  <c r="K92" i="5" s="1"/>
  <c r="L92" i="5" s="1"/>
  <c r="M92" i="5" s="1"/>
  <c r="N92" i="5" s="1"/>
  <c r="O92" i="5" s="1"/>
  <c r="R92" i="5" s="1"/>
  <c r="B91" i="5"/>
  <c r="A91" i="5"/>
  <c r="J64" i="3"/>
  <c r="K92" i="3"/>
  <c r="L92" i="3"/>
  <c r="L93" i="2"/>
  <c r="K93" i="2"/>
  <c r="L98" i="1"/>
  <c r="I99" i="1"/>
  <c r="K98" i="1"/>
  <c r="B42" i="6" l="1"/>
  <c r="B73" i="3"/>
  <c r="C72" i="3"/>
  <c r="E73" i="3" s="1"/>
  <c r="D72" i="3"/>
  <c r="F73" i="3" s="1"/>
  <c r="D69" i="2"/>
  <c r="F69" i="2" s="1"/>
  <c r="B70" i="2"/>
  <c r="G70" i="2"/>
  <c r="L97" i="6"/>
  <c r="K97" i="6"/>
  <c r="P91" i="5"/>
  <c r="Q91" i="5" s="1"/>
  <c r="B92" i="5"/>
  <c r="A92" i="5"/>
  <c r="D93" i="5"/>
  <c r="F93" i="5" s="1"/>
  <c r="G93" i="5" s="1"/>
  <c r="H93" i="5" s="1"/>
  <c r="I93" i="5" s="1"/>
  <c r="J93" i="5" s="1"/>
  <c r="K93" i="5" s="1"/>
  <c r="L93" i="5" s="1"/>
  <c r="M93" i="5" s="1"/>
  <c r="N93" i="5" s="1"/>
  <c r="O93" i="5" s="1"/>
  <c r="R93" i="5" s="1"/>
  <c r="C94" i="5"/>
  <c r="J65" i="3"/>
  <c r="L93" i="3"/>
  <c r="K93" i="3"/>
  <c r="L94" i="2"/>
  <c r="K94" i="2"/>
  <c r="L99" i="1"/>
  <c r="K99" i="1"/>
  <c r="I100" i="1"/>
  <c r="D42" i="6" l="1"/>
  <c r="F42" i="6" s="1"/>
  <c r="H43" i="6" s="1"/>
  <c r="C42" i="6"/>
  <c r="E42" i="6" s="1"/>
  <c r="C73" i="3"/>
  <c r="E74" i="3" s="1"/>
  <c r="D73" i="3"/>
  <c r="F74" i="3" s="1"/>
  <c r="H74" i="3"/>
  <c r="G74" i="3"/>
  <c r="C70" i="2"/>
  <c r="E70" i="2" s="1"/>
  <c r="G71" i="2" s="1"/>
  <c r="H70" i="2"/>
  <c r="D70" i="2" s="1"/>
  <c r="F70" i="2" s="1"/>
  <c r="J66" i="2"/>
  <c r="K98" i="6"/>
  <c r="L98" i="6"/>
  <c r="P92" i="5"/>
  <c r="Q92" i="5" s="1"/>
  <c r="D94" i="5"/>
  <c r="F94" i="5" s="1"/>
  <c r="G94" i="5" s="1"/>
  <c r="H94" i="5" s="1"/>
  <c r="I94" i="5" s="1"/>
  <c r="J94" i="5" s="1"/>
  <c r="K94" i="5" s="1"/>
  <c r="L94" i="5" s="1"/>
  <c r="M94" i="5" s="1"/>
  <c r="N94" i="5" s="1"/>
  <c r="O94" i="5" s="1"/>
  <c r="R94" i="5" s="1"/>
  <c r="C95" i="5"/>
  <c r="A93" i="5"/>
  <c r="B93" i="5"/>
  <c r="K94" i="3"/>
  <c r="L94" i="3"/>
  <c r="L95" i="2"/>
  <c r="K95" i="2"/>
  <c r="L100" i="1"/>
  <c r="I101" i="1"/>
  <c r="K100" i="1"/>
  <c r="J42" i="6" l="1"/>
  <c r="G43" i="6"/>
  <c r="G75" i="3"/>
  <c r="B74" i="3"/>
  <c r="H75" i="3"/>
  <c r="H71" i="2"/>
  <c r="B72" i="2" s="1"/>
  <c r="B71" i="2"/>
  <c r="J67" i="2"/>
  <c r="K99" i="6"/>
  <c r="L99" i="6"/>
  <c r="P93" i="5"/>
  <c r="Q93" i="5" s="1"/>
  <c r="A94" i="5"/>
  <c r="B94" i="5"/>
  <c r="C96" i="5"/>
  <c r="D95" i="5"/>
  <c r="F95" i="5" s="1"/>
  <c r="G95" i="5" s="1"/>
  <c r="H95" i="5" s="1"/>
  <c r="I95" i="5" s="1"/>
  <c r="J95" i="5" s="1"/>
  <c r="K95" i="5" s="1"/>
  <c r="L95" i="5" s="1"/>
  <c r="M95" i="5" s="1"/>
  <c r="N95" i="5" s="1"/>
  <c r="O95" i="5" s="1"/>
  <c r="R95" i="5" s="1"/>
  <c r="J66" i="3"/>
  <c r="L95" i="3"/>
  <c r="K95" i="3"/>
  <c r="K96" i="2"/>
  <c r="L96" i="2"/>
  <c r="K101" i="1"/>
  <c r="L101" i="1"/>
  <c r="I102" i="1"/>
  <c r="B43" i="6" l="1"/>
  <c r="B75" i="3"/>
  <c r="D74" i="3"/>
  <c r="F75" i="3" s="1"/>
  <c r="H76" i="3" s="1"/>
  <c r="C74" i="3"/>
  <c r="E75" i="3" s="1"/>
  <c r="C71" i="2"/>
  <c r="E71" i="2" s="1"/>
  <c r="D71" i="2"/>
  <c r="F71" i="2" s="1"/>
  <c r="K100" i="6"/>
  <c r="L100" i="6"/>
  <c r="P94" i="5"/>
  <c r="Q94" i="5" s="1"/>
  <c r="A95" i="5"/>
  <c r="B95" i="5"/>
  <c r="C97" i="5"/>
  <c r="D96" i="5"/>
  <c r="F96" i="5" s="1"/>
  <c r="G96" i="5" s="1"/>
  <c r="H96" i="5" s="1"/>
  <c r="I96" i="5" s="1"/>
  <c r="J96" i="5" s="1"/>
  <c r="K96" i="5" s="1"/>
  <c r="L96" i="5" s="1"/>
  <c r="M96" i="5" s="1"/>
  <c r="N96" i="5" s="1"/>
  <c r="O96" i="5" s="1"/>
  <c r="R96" i="5" s="1"/>
  <c r="K96" i="3"/>
  <c r="L96" i="3"/>
  <c r="L97" i="2"/>
  <c r="K97" i="2"/>
  <c r="K102" i="1"/>
  <c r="I103" i="1"/>
  <c r="L102" i="1"/>
  <c r="C43" i="6" l="1"/>
  <c r="E43" i="6" s="1"/>
  <c r="D43" i="6"/>
  <c r="F43" i="6" s="1"/>
  <c r="H44" i="6" s="1"/>
  <c r="G76" i="3"/>
  <c r="D75" i="3"/>
  <c r="F76" i="3" s="1"/>
  <c r="C75" i="3"/>
  <c r="E76" i="3" s="1"/>
  <c r="G72" i="2"/>
  <c r="H72" i="2"/>
  <c r="J68" i="2"/>
  <c r="L101" i="6"/>
  <c r="K101" i="6"/>
  <c r="P95" i="5"/>
  <c r="Q95" i="5" s="1"/>
  <c r="B96" i="5"/>
  <c r="A96" i="5"/>
  <c r="D97" i="5"/>
  <c r="F97" i="5" s="1"/>
  <c r="G97" i="5" s="1"/>
  <c r="H97" i="5" s="1"/>
  <c r="I97" i="5" s="1"/>
  <c r="J97" i="5" s="1"/>
  <c r="K97" i="5" s="1"/>
  <c r="L97" i="5" s="1"/>
  <c r="M97" i="5" s="1"/>
  <c r="N97" i="5" s="1"/>
  <c r="O97" i="5" s="1"/>
  <c r="R97" i="5" s="1"/>
  <c r="C98" i="5"/>
  <c r="J67" i="3"/>
  <c r="L97" i="3"/>
  <c r="K97" i="3"/>
  <c r="L98" i="2"/>
  <c r="K98" i="2"/>
  <c r="K103" i="1"/>
  <c r="I104" i="1"/>
  <c r="L103" i="1"/>
  <c r="J43" i="6" l="1"/>
  <c r="G44" i="6"/>
  <c r="B76" i="3"/>
  <c r="G77" i="3"/>
  <c r="H77" i="3"/>
  <c r="D72" i="2"/>
  <c r="F72" i="2" s="1"/>
  <c r="B73" i="2"/>
  <c r="C72" i="2"/>
  <c r="E72" i="2" s="1"/>
  <c r="G73" i="2" s="1"/>
  <c r="J69" i="2"/>
  <c r="L102" i="6"/>
  <c r="K102" i="6"/>
  <c r="P96" i="5"/>
  <c r="Q96" i="5" s="1"/>
  <c r="D98" i="5"/>
  <c r="F98" i="5" s="1"/>
  <c r="G98" i="5" s="1"/>
  <c r="H98" i="5" s="1"/>
  <c r="I98" i="5" s="1"/>
  <c r="J98" i="5" s="1"/>
  <c r="K98" i="5" s="1"/>
  <c r="L98" i="5" s="1"/>
  <c r="M98" i="5" s="1"/>
  <c r="N98" i="5" s="1"/>
  <c r="O98" i="5" s="1"/>
  <c r="R98" i="5" s="1"/>
  <c r="C99" i="5"/>
  <c r="B97" i="5"/>
  <c r="A97" i="5"/>
  <c r="K98" i="3"/>
  <c r="L98" i="3"/>
  <c r="L99" i="2"/>
  <c r="K99" i="2"/>
  <c r="L104" i="1"/>
  <c r="I105" i="1"/>
  <c r="K104" i="1"/>
  <c r="B44" i="6" l="1"/>
  <c r="B77" i="3"/>
  <c r="C76" i="3"/>
  <c r="E77" i="3" s="1"/>
  <c r="D76" i="3"/>
  <c r="F77" i="3" s="1"/>
  <c r="H78" i="3" s="1"/>
  <c r="C73" i="2"/>
  <c r="E73" i="2" s="1"/>
  <c r="G74" i="2" s="1"/>
  <c r="H73" i="2"/>
  <c r="D73" i="2" s="1"/>
  <c r="F73" i="2" s="1"/>
  <c r="L103" i="6"/>
  <c r="K103" i="6"/>
  <c r="P97" i="5"/>
  <c r="Q97" i="5" s="1"/>
  <c r="D99" i="5"/>
  <c r="F99" i="5" s="1"/>
  <c r="G99" i="5" s="1"/>
  <c r="H99" i="5" s="1"/>
  <c r="I99" i="5" s="1"/>
  <c r="J99" i="5" s="1"/>
  <c r="K99" i="5" s="1"/>
  <c r="L99" i="5" s="1"/>
  <c r="M99" i="5" s="1"/>
  <c r="N99" i="5" s="1"/>
  <c r="O99" i="5" s="1"/>
  <c r="R99" i="5" s="1"/>
  <c r="C100" i="5"/>
  <c r="A98" i="5"/>
  <c r="B98" i="5"/>
  <c r="J68" i="3"/>
  <c r="L99" i="3"/>
  <c r="K99" i="3"/>
  <c r="K100" i="2"/>
  <c r="L100" i="2"/>
  <c r="K105" i="1"/>
  <c r="L105" i="1"/>
  <c r="I106" i="1"/>
  <c r="D44" i="6" l="1"/>
  <c r="F44" i="6" s="1"/>
  <c r="H45" i="6" s="1"/>
  <c r="C44" i="6"/>
  <c r="E44" i="6" s="1"/>
  <c r="C77" i="3"/>
  <c r="E78" i="3" s="1"/>
  <c r="D77" i="3"/>
  <c r="F78" i="3" s="1"/>
  <c r="G78" i="3"/>
  <c r="H74" i="2"/>
  <c r="B75" i="2" s="1"/>
  <c r="B74" i="2"/>
  <c r="J70" i="2"/>
  <c r="K104" i="6"/>
  <c r="L104" i="6"/>
  <c r="P98" i="5"/>
  <c r="Q98" i="5" s="1"/>
  <c r="C101" i="5"/>
  <c r="D100" i="5"/>
  <c r="F100" i="5" s="1"/>
  <c r="G100" i="5" s="1"/>
  <c r="H100" i="5" s="1"/>
  <c r="I100" i="5" s="1"/>
  <c r="J100" i="5" s="1"/>
  <c r="K100" i="5" s="1"/>
  <c r="L100" i="5" s="1"/>
  <c r="M100" i="5" s="1"/>
  <c r="N100" i="5" s="1"/>
  <c r="O100" i="5" s="1"/>
  <c r="R100" i="5" s="1"/>
  <c r="B99" i="5"/>
  <c r="A99" i="5"/>
  <c r="K100" i="3"/>
  <c r="L100" i="3"/>
  <c r="L101" i="2"/>
  <c r="K101" i="2"/>
  <c r="K106" i="1"/>
  <c r="I107" i="1"/>
  <c r="L106" i="1"/>
  <c r="J44" i="6" l="1"/>
  <c r="G45" i="6"/>
  <c r="H79" i="3"/>
  <c r="B78" i="3"/>
  <c r="G79" i="3"/>
  <c r="D74" i="2"/>
  <c r="F74" i="2" s="1"/>
  <c r="C74" i="2"/>
  <c r="E74" i="2" s="1"/>
  <c r="L105" i="6"/>
  <c r="K105" i="6"/>
  <c r="P99" i="5"/>
  <c r="Q99" i="5" s="1"/>
  <c r="B100" i="5"/>
  <c r="A100" i="5"/>
  <c r="D101" i="5"/>
  <c r="F101" i="5" s="1"/>
  <c r="G101" i="5" s="1"/>
  <c r="H101" i="5" s="1"/>
  <c r="I101" i="5" s="1"/>
  <c r="J101" i="5" s="1"/>
  <c r="K101" i="5" s="1"/>
  <c r="L101" i="5" s="1"/>
  <c r="M101" i="5" s="1"/>
  <c r="N101" i="5" s="1"/>
  <c r="O101" i="5" s="1"/>
  <c r="R101" i="5" s="1"/>
  <c r="C102" i="5"/>
  <c r="J69" i="3"/>
  <c r="L101" i="3"/>
  <c r="K101" i="3"/>
  <c r="L102" i="2"/>
  <c r="K102" i="2"/>
  <c r="K107" i="1"/>
  <c r="L107" i="1"/>
  <c r="I108" i="1"/>
  <c r="B45" i="6" l="1"/>
  <c r="D78" i="3"/>
  <c r="F79" i="3" s="1"/>
  <c r="C78" i="3"/>
  <c r="E79" i="3" s="1"/>
  <c r="B79" i="3"/>
  <c r="G75" i="2"/>
  <c r="H75" i="2"/>
  <c r="J71" i="2"/>
  <c r="K106" i="6"/>
  <c r="L106" i="6"/>
  <c r="P100" i="5"/>
  <c r="Q100" i="5" s="1"/>
  <c r="C103" i="5"/>
  <c r="D102" i="5"/>
  <c r="F102" i="5" s="1"/>
  <c r="G102" i="5" s="1"/>
  <c r="H102" i="5" s="1"/>
  <c r="I102" i="5" s="1"/>
  <c r="J102" i="5" s="1"/>
  <c r="K102" i="5" s="1"/>
  <c r="L102" i="5" s="1"/>
  <c r="M102" i="5" s="1"/>
  <c r="N102" i="5" s="1"/>
  <c r="O102" i="5" s="1"/>
  <c r="R102" i="5" s="1"/>
  <c r="B101" i="5"/>
  <c r="A101" i="5"/>
  <c r="J70" i="3"/>
  <c r="K102" i="3"/>
  <c r="L102" i="3"/>
  <c r="L103" i="2"/>
  <c r="K103" i="2"/>
  <c r="I109" i="1"/>
  <c r="K108" i="1"/>
  <c r="L108" i="1"/>
  <c r="C45" i="6" l="1"/>
  <c r="E45" i="6" s="1"/>
  <c r="D45" i="6"/>
  <c r="F45" i="6" s="1"/>
  <c r="H46" i="6" s="1"/>
  <c r="C79" i="3"/>
  <c r="E80" i="3" s="1"/>
  <c r="D79" i="3"/>
  <c r="F80" i="3" s="1"/>
  <c r="H80" i="3"/>
  <c r="G80" i="3"/>
  <c r="B76" i="2"/>
  <c r="C75" i="2"/>
  <c r="E75" i="2" s="1"/>
  <c r="D75" i="2"/>
  <c r="F75" i="2" s="1"/>
  <c r="H76" i="2" s="1"/>
  <c r="J72" i="2"/>
  <c r="K107" i="6"/>
  <c r="L107" i="6"/>
  <c r="P101" i="5"/>
  <c r="Q101" i="5" s="1"/>
  <c r="A102" i="5"/>
  <c r="B102" i="5"/>
  <c r="D103" i="5"/>
  <c r="F103" i="5" s="1"/>
  <c r="G103" i="5" s="1"/>
  <c r="H103" i="5" s="1"/>
  <c r="I103" i="5" s="1"/>
  <c r="J103" i="5" s="1"/>
  <c r="K103" i="5" s="1"/>
  <c r="L103" i="5" s="1"/>
  <c r="M103" i="5" s="1"/>
  <c r="N103" i="5" s="1"/>
  <c r="O103" i="5" s="1"/>
  <c r="R103" i="5" s="1"/>
  <c r="C104" i="5"/>
  <c r="L103" i="3"/>
  <c r="K103" i="3"/>
  <c r="K104" i="2"/>
  <c r="L104" i="2"/>
  <c r="K109" i="1"/>
  <c r="L109" i="1"/>
  <c r="I110" i="1"/>
  <c r="J45" i="6" l="1"/>
  <c r="G46" i="6"/>
  <c r="H81" i="3"/>
  <c r="B80" i="3"/>
  <c r="G81" i="3"/>
  <c r="G76" i="2"/>
  <c r="C76" i="2" s="1"/>
  <c r="E76" i="2" s="1"/>
  <c r="D76" i="2"/>
  <c r="F76" i="2" s="1"/>
  <c r="K108" i="6"/>
  <c r="L108" i="6"/>
  <c r="P102" i="5"/>
  <c r="Q102" i="5" s="1"/>
  <c r="C105" i="5"/>
  <c r="D104" i="5"/>
  <c r="F104" i="5" s="1"/>
  <c r="G104" i="5" s="1"/>
  <c r="H104" i="5" s="1"/>
  <c r="I104" i="5" s="1"/>
  <c r="J104" i="5" s="1"/>
  <c r="K104" i="5" s="1"/>
  <c r="L104" i="5" s="1"/>
  <c r="M104" i="5" s="1"/>
  <c r="N104" i="5" s="1"/>
  <c r="O104" i="5" s="1"/>
  <c r="R104" i="5" s="1"/>
  <c r="B103" i="5"/>
  <c r="A103" i="5"/>
  <c r="K104" i="3"/>
  <c r="L104" i="3"/>
  <c r="J71" i="3"/>
  <c r="L105" i="2"/>
  <c r="K105" i="2"/>
  <c r="K110" i="1"/>
  <c r="I111" i="1"/>
  <c r="L110" i="1"/>
  <c r="B46" i="6" l="1"/>
  <c r="C80" i="3"/>
  <c r="E81" i="3" s="1"/>
  <c r="G82" i="3" s="1"/>
  <c r="D80" i="3"/>
  <c r="F81" i="3" s="1"/>
  <c r="H82" i="3" s="1"/>
  <c r="B81" i="3"/>
  <c r="H77" i="2"/>
  <c r="G77" i="2"/>
  <c r="B77" i="2"/>
  <c r="J73" i="2"/>
  <c r="L109" i="6"/>
  <c r="K109" i="6"/>
  <c r="P103" i="5"/>
  <c r="Q103" i="5" s="1"/>
  <c r="B104" i="5"/>
  <c r="A104" i="5"/>
  <c r="D105" i="5"/>
  <c r="F105" i="5" s="1"/>
  <c r="G105" i="5" s="1"/>
  <c r="H105" i="5" s="1"/>
  <c r="I105" i="5" s="1"/>
  <c r="J105" i="5" s="1"/>
  <c r="K105" i="5" s="1"/>
  <c r="L105" i="5" s="1"/>
  <c r="M105" i="5" s="1"/>
  <c r="N105" i="5" s="1"/>
  <c r="O105" i="5" s="1"/>
  <c r="R105" i="5" s="1"/>
  <c r="C106" i="5"/>
  <c r="J72" i="3"/>
  <c r="L105" i="3"/>
  <c r="K105" i="3"/>
  <c r="L106" i="2"/>
  <c r="K106" i="2"/>
  <c r="K111" i="1"/>
  <c r="I112" i="1"/>
  <c r="L111" i="1"/>
  <c r="C46" i="6" l="1"/>
  <c r="E46" i="6" s="1"/>
  <c r="D46" i="6"/>
  <c r="F46" i="6" s="1"/>
  <c r="H47" i="6" s="1"/>
  <c r="B82" i="3"/>
  <c r="C81" i="3"/>
  <c r="E82" i="3" s="1"/>
  <c r="D81" i="3"/>
  <c r="F82" i="3" s="1"/>
  <c r="C77" i="2"/>
  <c r="E77" i="2" s="1"/>
  <c r="G78" i="2" s="1"/>
  <c r="D77" i="2"/>
  <c r="F77" i="2" s="1"/>
  <c r="B78" i="2"/>
  <c r="J74" i="2"/>
  <c r="L110" i="6"/>
  <c r="K110" i="6"/>
  <c r="P104" i="5"/>
  <c r="Q104" i="5" s="1"/>
  <c r="D106" i="5"/>
  <c r="F106" i="5" s="1"/>
  <c r="G106" i="5" s="1"/>
  <c r="H106" i="5" s="1"/>
  <c r="I106" i="5" s="1"/>
  <c r="J106" i="5" s="1"/>
  <c r="K106" i="5" s="1"/>
  <c r="L106" i="5" s="1"/>
  <c r="M106" i="5" s="1"/>
  <c r="N106" i="5" s="1"/>
  <c r="O106" i="5" s="1"/>
  <c r="R106" i="5" s="1"/>
  <c r="C107" i="5"/>
  <c r="B105" i="5"/>
  <c r="A105" i="5"/>
  <c r="K106" i="3"/>
  <c r="L106" i="3"/>
  <c r="L107" i="2"/>
  <c r="K107" i="2"/>
  <c r="L112" i="1"/>
  <c r="I113" i="1"/>
  <c r="K112" i="1"/>
  <c r="J46" i="6" l="1"/>
  <c r="G47" i="6"/>
  <c r="G83" i="3"/>
  <c r="H83" i="3"/>
  <c r="D82" i="3"/>
  <c r="F83" i="3" s="1"/>
  <c r="C82" i="3"/>
  <c r="E83" i="3" s="1"/>
  <c r="C78" i="2"/>
  <c r="E78" i="2" s="1"/>
  <c r="H78" i="2"/>
  <c r="L111" i="6"/>
  <c r="K111" i="6"/>
  <c r="P105" i="5"/>
  <c r="Q105" i="5" s="1"/>
  <c r="C108" i="5"/>
  <c r="D107" i="5"/>
  <c r="F107" i="5" s="1"/>
  <c r="G107" i="5" s="1"/>
  <c r="H107" i="5" s="1"/>
  <c r="I107" i="5" s="1"/>
  <c r="J107" i="5" s="1"/>
  <c r="K107" i="5" s="1"/>
  <c r="L107" i="5" s="1"/>
  <c r="M107" i="5" s="1"/>
  <c r="N107" i="5" s="1"/>
  <c r="O107" i="5" s="1"/>
  <c r="R107" i="5" s="1"/>
  <c r="A106" i="5"/>
  <c r="B106" i="5"/>
  <c r="L107" i="3"/>
  <c r="K107" i="3"/>
  <c r="J73" i="3"/>
  <c r="K108" i="2"/>
  <c r="L108" i="2"/>
  <c r="K113" i="1"/>
  <c r="L113" i="1"/>
  <c r="I114" i="1"/>
  <c r="B47" i="6" l="1"/>
  <c r="H84" i="3"/>
  <c r="B83" i="3"/>
  <c r="G84" i="3"/>
  <c r="D78" i="2"/>
  <c r="F78" i="2" s="1"/>
  <c r="G79" i="2"/>
  <c r="B79" i="2"/>
  <c r="K112" i="6"/>
  <c r="L112" i="6"/>
  <c r="P106" i="5"/>
  <c r="Q106" i="5" s="1"/>
  <c r="B107" i="5"/>
  <c r="A107" i="5"/>
  <c r="C109" i="5"/>
  <c r="D108" i="5"/>
  <c r="F108" i="5" s="1"/>
  <c r="G108" i="5" s="1"/>
  <c r="H108" i="5" s="1"/>
  <c r="I108" i="5" s="1"/>
  <c r="J108" i="5" s="1"/>
  <c r="K108" i="5" s="1"/>
  <c r="L108" i="5" s="1"/>
  <c r="M108" i="5" s="1"/>
  <c r="N108" i="5" s="1"/>
  <c r="O108" i="5" s="1"/>
  <c r="R108" i="5" s="1"/>
  <c r="L108" i="3"/>
  <c r="K108" i="3"/>
  <c r="J74" i="3"/>
  <c r="L109" i="2"/>
  <c r="K109" i="2"/>
  <c r="K114" i="1"/>
  <c r="L114" i="1"/>
  <c r="I115" i="1"/>
  <c r="C47" i="6" l="1"/>
  <c r="E47" i="6" s="1"/>
  <c r="D47" i="6"/>
  <c r="F47" i="6" s="1"/>
  <c r="H48" i="6" s="1"/>
  <c r="D83" i="3"/>
  <c r="F84" i="3" s="1"/>
  <c r="C83" i="3"/>
  <c r="E84" i="3" s="1"/>
  <c r="G85" i="3" s="1"/>
  <c r="B84" i="3"/>
  <c r="C79" i="2"/>
  <c r="E79" i="2" s="1"/>
  <c r="G80" i="2" s="1"/>
  <c r="H79" i="2"/>
  <c r="B80" i="2" s="1"/>
  <c r="J75" i="2"/>
  <c r="L113" i="6"/>
  <c r="K113" i="6"/>
  <c r="P107" i="5"/>
  <c r="Q107" i="5" s="1"/>
  <c r="B108" i="5"/>
  <c r="A108" i="5"/>
  <c r="D109" i="5"/>
  <c r="F109" i="5" s="1"/>
  <c r="G109" i="5" s="1"/>
  <c r="H109" i="5" s="1"/>
  <c r="I109" i="5" s="1"/>
  <c r="J109" i="5" s="1"/>
  <c r="K109" i="5" s="1"/>
  <c r="L109" i="5" s="1"/>
  <c r="M109" i="5" s="1"/>
  <c r="N109" i="5" s="1"/>
  <c r="O109" i="5" s="1"/>
  <c r="R109" i="5" s="1"/>
  <c r="C110" i="5"/>
  <c r="L109" i="3"/>
  <c r="K109" i="3"/>
  <c r="L110" i="2"/>
  <c r="K110" i="2"/>
  <c r="K115" i="1"/>
  <c r="L115" i="1"/>
  <c r="I116" i="1"/>
  <c r="J47" i="6" l="1"/>
  <c r="G48" i="6"/>
  <c r="H85" i="3"/>
  <c r="C84" i="3"/>
  <c r="E85" i="3" s="1"/>
  <c r="D84" i="3"/>
  <c r="F85" i="3" s="1"/>
  <c r="C80" i="2"/>
  <c r="E80" i="2" s="1"/>
  <c r="D79" i="2"/>
  <c r="F79" i="2" s="1"/>
  <c r="H80" i="2" s="1"/>
  <c r="B81" i="2" s="1"/>
  <c r="J76" i="2"/>
  <c r="K114" i="6"/>
  <c r="L114" i="6"/>
  <c r="P108" i="5"/>
  <c r="Q108" i="5" s="1"/>
  <c r="D110" i="5"/>
  <c r="F110" i="5" s="1"/>
  <c r="G110" i="5" s="1"/>
  <c r="H110" i="5" s="1"/>
  <c r="I110" i="5" s="1"/>
  <c r="J110" i="5" s="1"/>
  <c r="K110" i="5" s="1"/>
  <c r="L110" i="5" s="1"/>
  <c r="M110" i="5" s="1"/>
  <c r="N110" i="5" s="1"/>
  <c r="O110" i="5" s="1"/>
  <c r="R110" i="5" s="1"/>
  <c r="C111" i="5"/>
  <c r="B109" i="5"/>
  <c r="A109" i="5"/>
  <c r="K110" i="3"/>
  <c r="L110" i="3"/>
  <c r="J75" i="3"/>
  <c r="L111" i="2"/>
  <c r="K111" i="2"/>
  <c r="K116" i="1"/>
  <c r="L116" i="1"/>
  <c r="I117" i="1"/>
  <c r="B48" i="6" l="1"/>
  <c r="H86" i="3"/>
  <c r="B85" i="3"/>
  <c r="G86" i="3"/>
  <c r="D80" i="2"/>
  <c r="F80" i="2" s="1"/>
  <c r="G81" i="2"/>
  <c r="K115" i="6"/>
  <c r="L115" i="6"/>
  <c r="P109" i="5"/>
  <c r="Q109" i="5" s="1"/>
  <c r="D111" i="5"/>
  <c r="F111" i="5" s="1"/>
  <c r="G111" i="5" s="1"/>
  <c r="H111" i="5" s="1"/>
  <c r="I111" i="5" s="1"/>
  <c r="J111" i="5" s="1"/>
  <c r="K111" i="5" s="1"/>
  <c r="L111" i="5" s="1"/>
  <c r="M111" i="5" s="1"/>
  <c r="N111" i="5" s="1"/>
  <c r="O111" i="5" s="1"/>
  <c r="R111" i="5" s="1"/>
  <c r="C112" i="5"/>
  <c r="A110" i="5"/>
  <c r="B110" i="5"/>
  <c r="J76" i="3"/>
  <c r="L111" i="3"/>
  <c r="K111" i="3"/>
  <c r="K112" i="2"/>
  <c r="L112" i="2"/>
  <c r="K117" i="1"/>
  <c r="L117" i="1"/>
  <c r="I118" i="1"/>
  <c r="D48" i="6" l="1"/>
  <c r="F48" i="6" s="1"/>
  <c r="H49" i="6" s="1"/>
  <c r="C48" i="6"/>
  <c r="E48" i="6" s="1"/>
  <c r="C85" i="3"/>
  <c r="E86" i="3" s="1"/>
  <c r="G87" i="3" s="1"/>
  <c r="D85" i="3"/>
  <c r="F86" i="3" s="1"/>
  <c r="H87" i="3" s="1"/>
  <c r="B86" i="3"/>
  <c r="H81" i="2"/>
  <c r="B82" i="2" s="1"/>
  <c r="C81" i="2"/>
  <c r="E81" i="2" s="1"/>
  <c r="G82" i="2" s="1"/>
  <c r="J77" i="2"/>
  <c r="K116" i="6"/>
  <c r="L116" i="6"/>
  <c r="P110" i="5"/>
  <c r="Q110" i="5" s="1"/>
  <c r="C113" i="5"/>
  <c r="D112" i="5"/>
  <c r="F112" i="5" s="1"/>
  <c r="G112" i="5" s="1"/>
  <c r="H112" i="5" s="1"/>
  <c r="I112" i="5" s="1"/>
  <c r="J112" i="5" s="1"/>
  <c r="K112" i="5" s="1"/>
  <c r="L112" i="5" s="1"/>
  <c r="M112" i="5" s="1"/>
  <c r="N112" i="5" s="1"/>
  <c r="O112" i="5" s="1"/>
  <c r="R112" i="5" s="1"/>
  <c r="A111" i="5"/>
  <c r="B111" i="5"/>
  <c r="K112" i="3"/>
  <c r="L112" i="3"/>
  <c r="L113" i="2"/>
  <c r="K113" i="2"/>
  <c r="K118" i="1"/>
  <c r="L118" i="1"/>
  <c r="I119" i="1"/>
  <c r="J48" i="6" l="1"/>
  <c r="G49" i="6"/>
  <c r="B87" i="3"/>
  <c r="D86" i="3"/>
  <c r="F87" i="3" s="1"/>
  <c r="C86" i="3"/>
  <c r="E87" i="3" s="1"/>
  <c r="G88" i="3" s="1"/>
  <c r="C82" i="2"/>
  <c r="E82" i="2" s="1"/>
  <c r="D81" i="2"/>
  <c r="F81" i="2" s="1"/>
  <c r="L117" i="6"/>
  <c r="K117" i="6"/>
  <c r="P111" i="5"/>
  <c r="Q111" i="5" s="1"/>
  <c r="A112" i="5"/>
  <c r="B112" i="5"/>
  <c r="C114" i="5"/>
  <c r="D113" i="5"/>
  <c r="F113" i="5" s="1"/>
  <c r="G113" i="5" s="1"/>
  <c r="H113" i="5" s="1"/>
  <c r="I113" i="5" s="1"/>
  <c r="J113" i="5" s="1"/>
  <c r="K113" i="5" s="1"/>
  <c r="L113" i="5" s="1"/>
  <c r="M113" i="5" s="1"/>
  <c r="N113" i="5" s="1"/>
  <c r="O113" i="5" s="1"/>
  <c r="R113" i="5" s="1"/>
  <c r="J77" i="3"/>
  <c r="L113" i="3"/>
  <c r="K113" i="3"/>
  <c r="L114" i="2"/>
  <c r="K114" i="2"/>
  <c r="K119" i="1"/>
  <c r="L119" i="1"/>
  <c r="I120" i="1"/>
  <c r="B49" i="6" l="1"/>
  <c r="H88" i="3"/>
  <c r="B88" i="3" s="1"/>
  <c r="C87" i="3"/>
  <c r="E88" i="3" s="1"/>
  <c r="D87" i="3"/>
  <c r="F88" i="3" s="1"/>
  <c r="G83" i="2"/>
  <c r="H82" i="2"/>
  <c r="J78" i="2"/>
  <c r="L118" i="6"/>
  <c r="K118" i="6"/>
  <c r="P112" i="5"/>
  <c r="Q112" i="5" s="1"/>
  <c r="B113" i="5"/>
  <c r="A113" i="5"/>
  <c r="D114" i="5"/>
  <c r="F114" i="5" s="1"/>
  <c r="G114" i="5" s="1"/>
  <c r="H114" i="5" s="1"/>
  <c r="I114" i="5" s="1"/>
  <c r="J114" i="5" s="1"/>
  <c r="K114" i="5" s="1"/>
  <c r="L114" i="5" s="1"/>
  <c r="M114" i="5" s="1"/>
  <c r="N114" i="5" s="1"/>
  <c r="O114" i="5" s="1"/>
  <c r="R114" i="5" s="1"/>
  <c r="C115" i="5"/>
  <c r="J78" i="3"/>
  <c r="K114" i="3"/>
  <c r="L114" i="3"/>
  <c r="L115" i="2"/>
  <c r="K115" i="2"/>
  <c r="L120" i="1"/>
  <c r="I121" i="1"/>
  <c r="K120" i="1"/>
  <c r="D49" i="6" l="1"/>
  <c r="F49" i="6" s="1"/>
  <c r="H50" i="6" s="1"/>
  <c r="C49" i="6"/>
  <c r="E49" i="6" s="1"/>
  <c r="C88" i="3"/>
  <c r="E89" i="3" s="1"/>
  <c r="D88" i="3"/>
  <c r="F89" i="3" s="1"/>
  <c r="G89" i="3"/>
  <c r="H89" i="3"/>
  <c r="B83" i="2"/>
  <c r="D82" i="2"/>
  <c r="F82" i="2" s="1"/>
  <c r="J79" i="2"/>
  <c r="L119" i="6"/>
  <c r="K119" i="6"/>
  <c r="P113" i="5"/>
  <c r="Q113" i="5" s="1"/>
  <c r="C116" i="5"/>
  <c r="D115" i="5"/>
  <c r="F115" i="5" s="1"/>
  <c r="G115" i="5" s="1"/>
  <c r="H115" i="5" s="1"/>
  <c r="I115" i="5" s="1"/>
  <c r="J115" i="5" s="1"/>
  <c r="K115" i="5" s="1"/>
  <c r="L115" i="5" s="1"/>
  <c r="M115" i="5" s="1"/>
  <c r="N115" i="5" s="1"/>
  <c r="O115" i="5" s="1"/>
  <c r="R115" i="5" s="1"/>
  <c r="A114" i="5"/>
  <c r="B114" i="5"/>
  <c r="L115" i="3"/>
  <c r="K115" i="3"/>
  <c r="K116" i="2"/>
  <c r="L116" i="2"/>
  <c r="K121" i="1"/>
  <c r="I122" i="1"/>
  <c r="L121" i="1"/>
  <c r="J49" i="6" l="1"/>
  <c r="G50" i="6"/>
  <c r="H90" i="3"/>
  <c r="B89" i="3"/>
  <c r="G90" i="3"/>
  <c r="C83" i="2"/>
  <c r="E83" i="2" s="1"/>
  <c r="H83" i="2"/>
  <c r="L120" i="6"/>
  <c r="K120" i="6"/>
  <c r="P114" i="5"/>
  <c r="Q114" i="5" s="1"/>
  <c r="A115" i="5"/>
  <c r="B115" i="5"/>
  <c r="D116" i="5"/>
  <c r="F116" i="5" s="1"/>
  <c r="G116" i="5" s="1"/>
  <c r="H116" i="5" s="1"/>
  <c r="I116" i="5" s="1"/>
  <c r="J116" i="5" s="1"/>
  <c r="K116" i="5" s="1"/>
  <c r="L116" i="5" s="1"/>
  <c r="M116" i="5" s="1"/>
  <c r="N116" i="5" s="1"/>
  <c r="O116" i="5" s="1"/>
  <c r="R116" i="5" s="1"/>
  <c r="C117" i="5"/>
  <c r="J79" i="3"/>
  <c r="K116" i="3"/>
  <c r="L116" i="3"/>
  <c r="L117" i="2"/>
  <c r="K117" i="2"/>
  <c r="L122" i="1"/>
  <c r="K122" i="1"/>
  <c r="I123" i="1"/>
  <c r="B50" i="6" l="1"/>
  <c r="C89" i="3"/>
  <c r="E90" i="3" s="1"/>
  <c r="G91" i="3" s="1"/>
  <c r="D89" i="3"/>
  <c r="F90" i="3" s="1"/>
  <c r="B90" i="3"/>
  <c r="B84" i="2"/>
  <c r="D83" i="2"/>
  <c r="F83" i="2" s="1"/>
  <c r="G84" i="2"/>
  <c r="J80" i="2"/>
  <c r="K121" i="6"/>
  <c r="L121" i="6"/>
  <c r="P115" i="5"/>
  <c r="Q115" i="5" s="1"/>
  <c r="C118" i="5"/>
  <c r="D117" i="5"/>
  <c r="F117" i="5" s="1"/>
  <c r="G117" i="5" s="1"/>
  <c r="H117" i="5" s="1"/>
  <c r="I117" i="5" s="1"/>
  <c r="J117" i="5" s="1"/>
  <c r="K117" i="5" s="1"/>
  <c r="L117" i="5" s="1"/>
  <c r="M117" i="5" s="1"/>
  <c r="N117" i="5" s="1"/>
  <c r="O117" i="5" s="1"/>
  <c r="R117" i="5" s="1"/>
  <c r="A116" i="5"/>
  <c r="B116" i="5"/>
  <c r="J80" i="3"/>
  <c r="L117" i="3"/>
  <c r="K117" i="3"/>
  <c r="L118" i="2"/>
  <c r="K118" i="2"/>
  <c r="K123" i="1"/>
  <c r="L123" i="1"/>
  <c r="I124" i="1"/>
  <c r="C50" i="6" l="1"/>
  <c r="E50" i="6" s="1"/>
  <c r="D50" i="6"/>
  <c r="F50" i="6" s="1"/>
  <c r="H51" i="6" s="1"/>
  <c r="H91" i="3"/>
  <c r="B91" i="3" s="1"/>
  <c r="D90" i="3"/>
  <c r="F91" i="3" s="1"/>
  <c r="C90" i="3"/>
  <c r="E91" i="3" s="1"/>
  <c r="C84" i="2"/>
  <c r="E84" i="2" s="1"/>
  <c r="G85" i="2" s="1"/>
  <c r="H84" i="2"/>
  <c r="L122" i="6"/>
  <c r="K122" i="6"/>
  <c r="P116" i="5"/>
  <c r="Q116" i="5" s="1"/>
  <c r="B117" i="5"/>
  <c r="A117" i="5"/>
  <c r="C119" i="5"/>
  <c r="D118" i="5"/>
  <c r="F118" i="5" s="1"/>
  <c r="G118" i="5" s="1"/>
  <c r="H118" i="5" s="1"/>
  <c r="I118" i="5" s="1"/>
  <c r="J118" i="5" s="1"/>
  <c r="K118" i="5" s="1"/>
  <c r="L118" i="5" s="1"/>
  <c r="M118" i="5" s="1"/>
  <c r="N118" i="5" s="1"/>
  <c r="O118" i="5" s="1"/>
  <c r="R118" i="5" s="1"/>
  <c r="K118" i="3"/>
  <c r="L118" i="3"/>
  <c r="L119" i="2"/>
  <c r="K119" i="2"/>
  <c r="K124" i="1"/>
  <c r="L124" i="1"/>
  <c r="I125" i="1"/>
  <c r="J50" i="6" l="1"/>
  <c r="G51" i="6"/>
  <c r="D91" i="3"/>
  <c r="F92" i="3" s="1"/>
  <c r="C91" i="3"/>
  <c r="E92" i="3" s="1"/>
  <c r="H92" i="3"/>
  <c r="G92" i="3"/>
  <c r="D84" i="2"/>
  <c r="F84" i="2" s="1"/>
  <c r="B85" i="2"/>
  <c r="J81" i="2"/>
  <c r="L123" i="6"/>
  <c r="K123" i="6"/>
  <c r="P117" i="5"/>
  <c r="Q117" i="5" s="1"/>
  <c r="A118" i="5"/>
  <c r="B118" i="5"/>
  <c r="D119" i="5"/>
  <c r="F119" i="5" s="1"/>
  <c r="G119" i="5" s="1"/>
  <c r="H119" i="5" s="1"/>
  <c r="I119" i="5" s="1"/>
  <c r="J119" i="5" s="1"/>
  <c r="K119" i="5" s="1"/>
  <c r="L119" i="5" s="1"/>
  <c r="M119" i="5" s="1"/>
  <c r="N119" i="5" s="1"/>
  <c r="O119" i="5" s="1"/>
  <c r="R119" i="5" s="1"/>
  <c r="C120" i="5"/>
  <c r="L119" i="3"/>
  <c r="K119" i="3"/>
  <c r="J81" i="3"/>
  <c r="L120" i="2"/>
  <c r="K120" i="2"/>
  <c r="K125" i="1"/>
  <c r="I126" i="1"/>
  <c r="L125" i="1"/>
  <c r="B51" i="6" l="1"/>
  <c r="H93" i="3"/>
  <c r="B92" i="3"/>
  <c r="G93" i="3"/>
  <c r="H85" i="2"/>
  <c r="D85" i="2" s="1"/>
  <c r="F85" i="2" s="1"/>
  <c r="C85" i="2"/>
  <c r="E85" i="2" s="1"/>
  <c r="J82" i="2"/>
  <c r="K124" i="6"/>
  <c r="L124" i="6"/>
  <c r="P118" i="5"/>
  <c r="Q118" i="5" s="1"/>
  <c r="C121" i="5"/>
  <c r="D120" i="5"/>
  <c r="F120" i="5" s="1"/>
  <c r="G120" i="5" s="1"/>
  <c r="H120" i="5" s="1"/>
  <c r="I120" i="5" s="1"/>
  <c r="J120" i="5" s="1"/>
  <c r="K120" i="5" s="1"/>
  <c r="L120" i="5" s="1"/>
  <c r="M120" i="5" s="1"/>
  <c r="N120" i="5" s="1"/>
  <c r="O120" i="5" s="1"/>
  <c r="R120" i="5" s="1"/>
  <c r="A119" i="5"/>
  <c r="B119" i="5"/>
  <c r="J82" i="3"/>
  <c r="L120" i="3"/>
  <c r="K120" i="3"/>
  <c r="K121" i="2"/>
  <c r="L121" i="2"/>
  <c r="K126" i="1"/>
  <c r="L126" i="1"/>
  <c r="I127" i="1"/>
  <c r="C51" i="6" l="1"/>
  <c r="E51" i="6" s="1"/>
  <c r="D51" i="6"/>
  <c r="F51" i="6" s="1"/>
  <c r="H52" i="6" s="1"/>
  <c r="C92" i="3"/>
  <c r="E93" i="3" s="1"/>
  <c r="G94" i="3" s="1"/>
  <c r="D92" i="3"/>
  <c r="F93" i="3" s="1"/>
  <c r="H94" i="3" s="1"/>
  <c r="B93" i="3"/>
  <c r="G86" i="2"/>
  <c r="H86" i="2"/>
  <c r="B86" i="2"/>
  <c r="K125" i="6"/>
  <c r="L125" i="6"/>
  <c r="P119" i="5"/>
  <c r="Q119" i="5" s="1"/>
  <c r="A120" i="5"/>
  <c r="B120" i="5"/>
  <c r="C122" i="5"/>
  <c r="D121" i="5"/>
  <c r="F121" i="5" s="1"/>
  <c r="G121" i="5" s="1"/>
  <c r="H121" i="5" s="1"/>
  <c r="I121" i="5" s="1"/>
  <c r="J121" i="5" s="1"/>
  <c r="K121" i="5" s="1"/>
  <c r="L121" i="5" s="1"/>
  <c r="M121" i="5" s="1"/>
  <c r="N121" i="5" s="1"/>
  <c r="O121" i="5" s="1"/>
  <c r="R121" i="5" s="1"/>
  <c r="L121" i="3"/>
  <c r="K121" i="3"/>
  <c r="K122" i="2"/>
  <c r="L122" i="2"/>
  <c r="K127" i="1"/>
  <c r="I128" i="1"/>
  <c r="L127" i="1"/>
  <c r="J51" i="6" l="1"/>
  <c r="G52" i="6"/>
  <c r="B94" i="3"/>
  <c r="C93" i="3"/>
  <c r="E94" i="3" s="1"/>
  <c r="D93" i="3"/>
  <c r="F94" i="3" s="1"/>
  <c r="B87" i="2"/>
  <c r="D86" i="2"/>
  <c r="F86" i="2" s="1"/>
  <c r="C86" i="2"/>
  <c r="E86" i="2" s="1"/>
  <c r="G87" i="2" s="1"/>
  <c r="J83" i="2"/>
  <c r="L126" i="6"/>
  <c r="K126" i="6"/>
  <c r="P120" i="5"/>
  <c r="Q120" i="5" s="1"/>
  <c r="B121" i="5"/>
  <c r="A121" i="5"/>
  <c r="D122" i="5"/>
  <c r="F122" i="5" s="1"/>
  <c r="G122" i="5" s="1"/>
  <c r="H122" i="5" s="1"/>
  <c r="I122" i="5" s="1"/>
  <c r="J122" i="5" s="1"/>
  <c r="K122" i="5" s="1"/>
  <c r="L122" i="5" s="1"/>
  <c r="M122" i="5" s="1"/>
  <c r="N122" i="5" s="1"/>
  <c r="O122" i="5" s="1"/>
  <c r="R122" i="5" s="1"/>
  <c r="C123" i="5"/>
  <c r="K122" i="3"/>
  <c r="L122" i="3"/>
  <c r="J83" i="3"/>
  <c r="K123" i="2"/>
  <c r="L123" i="2"/>
  <c r="L128" i="1"/>
  <c r="K128" i="1"/>
  <c r="I129" i="1"/>
  <c r="B52" i="6" l="1"/>
  <c r="H95" i="3"/>
  <c r="G95" i="3"/>
  <c r="D94" i="3"/>
  <c r="F95" i="3" s="1"/>
  <c r="C94" i="3"/>
  <c r="E95" i="3" s="1"/>
  <c r="C87" i="2"/>
  <c r="E87" i="2" s="1"/>
  <c r="H87" i="2"/>
  <c r="J84" i="2"/>
  <c r="K127" i="6"/>
  <c r="L127" i="6"/>
  <c r="P121" i="5"/>
  <c r="Q121" i="5" s="1"/>
  <c r="D123" i="5"/>
  <c r="F123" i="5" s="1"/>
  <c r="G123" i="5" s="1"/>
  <c r="H123" i="5" s="1"/>
  <c r="I123" i="5" s="1"/>
  <c r="J123" i="5" s="1"/>
  <c r="K123" i="5" s="1"/>
  <c r="L123" i="5" s="1"/>
  <c r="M123" i="5" s="1"/>
  <c r="N123" i="5" s="1"/>
  <c r="O123" i="5" s="1"/>
  <c r="R123" i="5" s="1"/>
  <c r="C124" i="5"/>
  <c r="A122" i="5"/>
  <c r="B122" i="5"/>
  <c r="J84" i="3"/>
  <c r="K123" i="3"/>
  <c r="L123" i="3"/>
  <c r="L124" i="2"/>
  <c r="K124" i="2"/>
  <c r="K129" i="1"/>
  <c r="L129" i="1"/>
  <c r="I130" i="1"/>
  <c r="D52" i="6" l="1"/>
  <c r="F52" i="6" s="1"/>
  <c r="H53" i="6" s="1"/>
  <c r="C52" i="6"/>
  <c r="E52" i="6" s="1"/>
  <c r="B95" i="3"/>
  <c r="G96" i="3"/>
  <c r="H96" i="3"/>
  <c r="G88" i="2"/>
  <c r="D87" i="2"/>
  <c r="F87" i="2" s="1"/>
  <c r="B88" i="2"/>
  <c r="K128" i="6"/>
  <c r="L128" i="6"/>
  <c r="P122" i="5"/>
  <c r="Q122" i="5" s="1"/>
  <c r="A123" i="5"/>
  <c r="B123" i="5"/>
  <c r="D124" i="5"/>
  <c r="F124" i="5" s="1"/>
  <c r="G124" i="5" s="1"/>
  <c r="H124" i="5" s="1"/>
  <c r="I124" i="5" s="1"/>
  <c r="J124" i="5" s="1"/>
  <c r="K124" i="5" s="1"/>
  <c r="L124" i="5" s="1"/>
  <c r="M124" i="5" s="1"/>
  <c r="N124" i="5" s="1"/>
  <c r="O124" i="5" s="1"/>
  <c r="R124" i="5" s="1"/>
  <c r="C125" i="5"/>
  <c r="L124" i="3"/>
  <c r="K124" i="3"/>
  <c r="L125" i="2"/>
  <c r="K125" i="2"/>
  <c r="K130" i="1"/>
  <c r="L130" i="1"/>
  <c r="I131" i="1"/>
  <c r="J52" i="6" l="1"/>
  <c r="G53" i="6"/>
  <c r="B96" i="3"/>
  <c r="C95" i="3"/>
  <c r="E96" i="3" s="1"/>
  <c r="D95" i="3"/>
  <c r="F96" i="3" s="1"/>
  <c r="H97" i="3" s="1"/>
  <c r="C88" i="2"/>
  <c r="E88" i="2" s="1"/>
  <c r="H88" i="2"/>
  <c r="J85" i="2"/>
  <c r="P123" i="5"/>
  <c r="Q123" i="5" s="1"/>
  <c r="L129" i="6"/>
  <c r="K129" i="6"/>
  <c r="D125" i="5"/>
  <c r="F125" i="5" s="1"/>
  <c r="G125" i="5" s="1"/>
  <c r="H125" i="5" s="1"/>
  <c r="I125" i="5" s="1"/>
  <c r="J125" i="5" s="1"/>
  <c r="K125" i="5" s="1"/>
  <c r="L125" i="5" s="1"/>
  <c r="M125" i="5" s="1"/>
  <c r="N125" i="5" s="1"/>
  <c r="O125" i="5" s="1"/>
  <c r="R125" i="5" s="1"/>
  <c r="C126" i="5"/>
  <c r="A124" i="5"/>
  <c r="B124" i="5"/>
  <c r="J85" i="3"/>
  <c r="L125" i="3"/>
  <c r="K125" i="3"/>
  <c r="K126" i="2"/>
  <c r="L126" i="2"/>
  <c r="K131" i="1"/>
  <c r="L131" i="1"/>
  <c r="I132" i="1"/>
  <c r="B53" i="6" l="1"/>
  <c r="G97" i="3"/>
  <c r="C96" i="3"/>
  <c r="E97" i="3" s="1"/>
  <c r="D96" i="3"/>
  <c r="F97" i="3" s="1"/>
  <c r="D88" i="2"/>
  <c r="F88" i="2" s="1"/>
  <c r="B89" i="2"/>
  <c r="G89" i="2"/>
  <c r="J86" i="2"/>
  <c r="L130" i="6"/>
  <c r="K130" i="6"/>
  <c r="P124" i="5"/>
  <c r="Q124" i="5" s="1"/>
  <c r="B125" i="5"/>
  <c r="A125" i="5"/>
  <c r="D126" i="5"/>
  <c r="F126" i="5" s="1"/>
  <c r="G126" i="5" s="1"/>
  <c r="H126" i="5" s="1"/>
  <c r="I126" i="5" s="1"/>
  <c r="J126" i="5" s="1"/>
  <c r="K126" i="5" s="1"/>
  <c r="L126" i="5" s="1"/>
  <c r="M126" i="5" s="1"/>
  <c r="N126" i="5" s="1"/>
  <c r="O126" i="5" s="1"/>
  <c r="R126" i="5" s="1"/>
  <c r="C127" i="5"/>
  <c r="K126" i="3"/>
  <c r="L126" i="3"/>
  <c r="K127" i="2"/>
  <c r="L127" i="2"/>
  <c r="K132" i="1"/>
  <c r="I133" i="1"/>
  <c r="L132" i="1"/>
  <c r="C53" i="6" l="1"/>
  <c r="E53" i="6" s="1"/>
  <c r="D53" i="6"/>
  <c r="F53" i="6" s="1"/>
  <c r="H54" i="6" s="1"/>
  <c r="H98" i="3"/>
  <c r="B97" i="3"/>
  <c r="G98" i="3"/>
  <c r="C89" i="2"/>
  <c r="E89" i="2" s="1"/>
  <c r="G90" i="2" s="1"/>
  <c r="H89" i="2"/>
  <c r="D89" i="2" s="1"/>
  <c r="F89" i="2" s="1"/>
  <c r="J87" i="2"/>
  <c r="L131" i="6"/>
  <c r="K131" i="6"/>
  <c r="P125" i="5"/>
  <c r="Q125" i="5" s="1"/>
  <c r="A126" i="5"/>
  <c r="B126" i="5"/>
  <c r="D127" i="5"/>
  <c r="F127" i="5" s="1"/>
  <c r="G127" i="5" s="1"/>
  <c r="H127" i="5" s="1"/>
  <c r="I127" i="5" s="1"/>
  <c r="J127" i="5" s="1"/>
  <c r="K127" i="5" s="1"/>
  <c r="L127" i="5" s="1"/>
  <c r="M127" i="5" s="1"/>
  <c r="N127" i="5" s="1"/>
  <c r="O127" i="5" s="1"/>
  <c r="R127" i="5" s="1"/>
  <c r="C128" i="5"/>
  <c r="K127" i="3"/>
  <c r="L127" i="3"/>
  <c r="J86" i="3"/>
  <c r="L128" i="2"/>
  <c r="K128" i="2"/>
  <c r="K133" i="1"/>
  <c r="L133" i="1"/>
  <c r="I134" i="1"/>
  <c r="J53" i="6" l="1"/>
  <c r="G54" i="6"/>
  <c r="B98" i="3"/>
  <c r="C97" i="3"/>
  <c r="E98" i="3" s="1"/>
  <c r="D97" i="3"/>
  <c r="F98" i="3" s="1"/>
  <c r="H90" i="2"/>
  <c r="B91" i="2" s="1"/>
  <c r="B90" i="2"/>
  <c r="L132" i="6"/>
  <c r="K132" i="6"/>
  <c r="P126" i="5"/>
  <c r="Q126" i="5" s="1"/>
  <c r="D128" i="5"/>
  <c r="F128" i="5" s="1"/>
  <c r="G128" i="5" s="1"/>
  <c r="H128" i="5" s="1"/>
  <c r="I128" i="5" s="1"/>
  <c r="J128" i="5" s="1"/>
  <c r="K128" i="5" s="1"/>
  <c r="L128" i="5" s="1"/>
  <c r="M128" i="5" s="1"/>
  <c r="N128" i="5" s="1"/>
  <c r="O128" i="5" s="1"/>
  <c r="R128" i="5" s="1"/>
  <c r="C129" i="5"/>
  <c r="A127" i="5"/>
  <c r="B127" i="5"/>
  <c r="L128" i="3"/>
  <c r="K128" i="3"/>
  <c r="J87" i="3"/>
  <c r="K129" i="2"/>
  <c r="L129" i="2"/>
  <c r="K134" i="1"/>
  <c r="L134" i="1"/>
  <c r="I135" i="1"/>
  <c r="B54" i="6" l="1"/>
  <c r="G99" i="3"/>
  <c r="H99" i="3"/>
  <c r="C98" i="3"/>
  <c r="E99" i="3" s="1"/>
  <c r="D98" i="3"/>
  <c r="F99" i="3" s="1"/>
  <c r="D90" i="2"/>
  <c r="F90" i="2" s="1"/>
  <c r="C90" i="2"/>
  <c r="E90" i="2" s="1"/>
  <c r="J88" i="2"/>
  <c r="L133" i="6"/>
  <c r="K133" i="6"/>
  <c r="P127" i="5"/>
  <c r="Q127" i="5" s="1"/>
  <c r="D129" i="5"/>
  <c r="F129" i="5" s="1"/>
  <c r="G129" i="5" s="1"/>
  <c r="H129" i="5" s="1"/>
  <c r="I129" i="5" s="1"/>
  <c r="J129" i="5" s="1"/>
  <c r="K129" i="5" s="1"/>
  <c r="L129" i="5" s="1"/>
  <c r="M129" i="5" s="1"/>
  <c r="N129" i="5" s="1"/>
  <c r="O129" i="5" s="1"/>
  <c r="R129" i="5" s="1"/>
  <c r="C130" i="5"/>
  <c r="A128" i="5"/>
  <c r="B128" i="5"/>
  <c r="L129" i="3"/>
  <c r="K129" i="3"/>
  <c r="K130" i="2"/>
  <c r="L130" i="2"/>
  <c r="K135" i="1"/>
  <c r="I136" i="1"/>
  <c r="L135" i="1"/>
  <c r="C54" i="6" l="1"/>
  <c r="E54" i="6" s="1"/>
  <c r="D54" i="6"/>
  <c r="F54" i="6" s="1"/>
  <c r="H55" i="6" s="1"/>
  <c r="H100" i="3"/>
  <c r="B99" i="3"/>
  <c r="G100" i="3"/>
  <c r="H91" i="2"/>
  <c r="G91" i="2"/>
  <c r="J89" i="2"/>
  <c r="L134" i="6"/>
  <c r="K134" i="6"/>
  <c r="P128" i="5"/>
  <c r="Q128" i="5" s="1"/>
  <c r="C131" i="5"/>
  <c r="D130" i="5"/>
  <c r="F130" i="5" s="1"/>
  <c r="G130" i="5" s="1"/>
  <c r="H130" i="5" s="1"/>
  <c r="I130" i="5" s="1"/>
  <c r="J130" i="5" s="1"/>
  <c r="K130" i="5" s="1"/>
  <c r="L130" i="5" s="1"/>
  <c r="M130" i="5" s="1"/>
  <c r="N130" i="5" s="1"/>
  <c r="O130" i="5" s="1"/>
  <c r="R130" i="5" s="1"/>
  <c r="B129" i="5"/>
  <c r="A129" i="5"/>
  <c r="J88" i="3"/>
  <c r="K130" i="3"/>
  <c r="L130" i="3"/>
  <c r="K131" i="2"/>
  <c r="L131" i="2"/>
  <c r="L136" i="1"/>
  <c r="I137" i="1"/>
  <c r="K136" i="1"/>
  <c r="J54" i="6" l="1"/>
  <c r="G55" i="6"/>
  <c r="B100" i="3"/>
  <c r="C99" i="3"/>
  <c r="E100" i="3" s="1"/>
  <c r="G101" i="3" s="1"/>
  <c r="D99" i="3"/>
  <c r="F100" i="3" s="1"/>
  <c r="D91" i="2"/>
  <c r="F91" i="2" s="1"/>
  <c r="B92" i="2"/>
  <c r="C91" i="2"/>
  <c r="E91" i="2" s="1"/>
  <c r="G92" i="2" s="1"/>
  <c r="L135" i="6"/>
  <c r="K135" i="6"/>
  <c r="P129" i="5"/>
  <c r="Q129" i="5" s="1"/>
  <c r="A130" i="5"/>
  <c r="B130" i="5"/>
  <c r="C132" i="5"/>
  <c r="D131" i="5"/>
  <c r="F131" i="5" s="1"/>
  <c r="G131" i="5" s="1"/>
  <c r="H131" i="5" s="1"/>
  <c r="I131" i="5" s="1"/>
  <c r="J131" i="5" s="1"/>
  <c r="K131" i="5" s="1"/>
  <c r="L131" i="5" s="1"/>
  <c r="M131" i="5" s="1"/>
  <c r="N131" i="5" s="1"/>
  <c r="O131" i="5" s="1"/>
  <c r="R131" i="5" s="1"/>
  <c r="K131" i="3"/>
  <c r="L131" i="3"/>
  <c r="L132" i="2"/>
  <c r="K132" i="2"/>
  <c r="K137" i="1"/>
  <c r="L137" i="1"/>
  <c r="I138" i="1"/>
  <c r="B55" i="6" l="1"/>
  <c r="H101" i="3"/>
  <c r="C100" i="3"/>
  <c r="E101" i="3" s="1"/>
  <c r="D100" i="3"/>
  <c r="F101" i="3" s="1"/>
  <c r="C92" i="2"/>
  <c r="E92" i="2" s="1"/>
  <c r="H92" i="2"/>
  <c r="B93" i="2" s="1"/>
  <c r="J90" i="2"/>
  <c r="L136" i="6"/>
  <c r="K136" i="6"/>
  <c r="P130" i="5"/>
  <c r="Q130" i="5" s="1"/>
  <c r="A131" i="5"/>
  <c r="B131" i="5"/>
  <c r="D132" i="5"/>
  <c r="F132" i="5" s="1"/>
  <c r="G132" i="5" s="1"/>
  <c r="H132" i="5" s="1"/>
  <c r="I132" i="5" s="1"/>
  <c r="J132" i="5" s="1"/>
  <c r="K132" i="5" s="1"/>
  <c r="L132" i="5" s="1"/>
  <c r="M132" i="5" s="1"/>
  <c r="N132" i="5" s="1"/>
  <c r="O132" i="5" s="1"/>
  <c r="R132" i="5" s="1"/>
  <c r="C133" i="5"/>
  <c r="J89" i="3"/>
  <c r="L132" i="3"/>
  <c r="K132" i="3"/>
  <c r="L133" i="2"/>
  <c r="K133" i="2"/>
  <c r="L138" i="1"/>
  <c r="K138" i="1"/>
  <c r="I139" i="1"/>
  <c r="C55" i="6" l="1"/>
  <c r="E55" i="6" s="1"/>
  <c r="D55" i="6"/>
  <c r="F55" i="6" s="1"/>
  <c r="H56" i="6" s="1"/>
  <c r="G102" i="3"/>
  <c r="H102" i="3"/>
  <c r="B101" i="3"/>
  <c r="G93" i="2"/>
  <c r="C93" i="2" s="1"/>
  <c r="E93" i="2" s="1"/>
  <c r="D92" i="2"/>
  <c r="F92" i="2" s="1"/>
  <c r="H93" i="2" s="1"/>
  <c r="D93" i="2" s="1"/>
  <c r="J91" i="2"/>
  <c r="L137" i="6"/>
  <c r="K137" i="6"/>
  <c r="P131" i="5"/>
  <c r="Q131" i="5" s="1"/>
  <c r="D133" i="5"/>
  <c r="F133" i="5" s="1"/>
  <c r="G133" i="5" s="1"/>
  <c r="H133" i="5" s="1"/>
  <c r="I133" i="5" s="1"/>
  <c r="J133" i="5" s="1"/>
  <c r="K133" i="5" s="1"/>
  <c r="L133" i="5" s="1"/>
  <c r="M133" i="5" s="1"/>
  <c r="N133" i="5" s="1"/>
  <c r="O133" i="5" s="1"/>
  <c r="R133" i="5" s="1"/>
  <c r="C134" i="5"/>
  <c r="B132" i="5"/>
  <c r="A132" i="5"/>
  <c r="J90" i="3"/>
  <c r="L133" i="3"/>
  <c r="K133" i="3"/>
  <c r="L134" i="2"/>
  <c r="K134" i="2"/>
  <c r="K139" i="1"/>
  <c r="L139" i="1"/>
  <c r="I140" i="1"/>
  <c r="J55" i="6" l="1"/>
  <c r="G56" i="6"/>
  <c r="B102" i="3"/>
  <c r="D101" i="3"/>
  <c r="F102" i="3" s="1"/>
  <c r="H103" i="3" s="1"/>
  <c r="C101" i="3"/>
  <c r="E102" i="3" s="1"/>
  <c r="G103" i="3" s="1"/>
  <c r="F93" i="2"/>
  <c r="H94" i="2" s="1"/>
  <c r="B94" i="2"/>
  <c r="G94" i="2"/>
  <c r="L138" i="6"/>
  <c r="K138" i="6"/>
  <c r="P132" i="5"/>
  <c r="Q132" i="5" s="1"/>
  <c r="C135" i="5"/>
  <c r="D134" i="5"/>
  <c r="F134" i="5" s="1"/>
  <c r="G134" i="5" s="1"/>
  <c r="H134" i="5" s="1"/>
  <c r="I134" i="5" s="1"/>
  <c r="J134" i="5" s="1"/>
  <c r="K134" i="5" s="1"/>
  <c r="L134" i="5" s="1"/>
  <c r="M134" i="5" s="1"/>
  <c r="N134" i="5" s="1"/>
  <c r="O134" i="5" s="1"/>
  <c r="R134" i="5" s="1"/>
  <c r="B133" i="5"/>
  <c r="A133" i="5"/>
  <c r="K134" i="3"/>
  <c r="L134" i="3"/>
  <c r="L135" i="2"/>
  <c r="K135" i="2"/>
  <c r="K140" i="1"/>
  <c r="L140" i="1"/>
  <c r="I141" i="1"/>
  <c r="B56" i="6" l="1"/>
  <c r="B103" i="3"/>
  <c r="C102" i="3"/>
  <c r="E103" i="3" s="1"/>
  <c r="G104" i="3" s="1"/>
  <c r="D102" i="3"/>
  <c r="F103" i="3" s="1"/>
  <c r="B95" i="2"/>
  <c r="D94" i="2"/>
  <c r="F94" i="2" s="1"/>
  <c r="C94" i="2"/>
  <c r="E94" i="2" s="1"/>
  <c r="G95" i="2" s="1"/>
  <c r="J92" i="2"/>
  <c r="L139" i="6"/>
  <c r="K139" i="6"/>
  <c r="P133" i="5"/>
  <c r="Q133" i="5" s="1"/>
  <c r="A134" i="5"/>
  <c r="B134" i="5"/>
  <c r="D135" i="5"/>
  <c r="F135" i="5" s="1"/>
  <c r="G135" i="5" s="1"/>
  <c r="H135" i="5" s="1"/>
  <c r="I135" i="5" s="1"/>
  <c r="J135" i="5" s="1"/>
  <c r="K135" i="5" s="1"/>
  <c r="L135" i="5" s="1"/>
  <c r="M135" i="5" s="1"/>
  <c r="N135" i="5" s="1"/>
  <c r="O135" i="5" s="1"/>
  <c r="R135" i="5" s="1"/>
  <c r="C136" i="5"/>
  <c r="J91" i="3"/>
  <c r="L135" i="3"/>
  <c r="K135" i="3"/>
  <c r="K136" i="2"/>
  <c r="L136" i="2"/>
  <c r="K141" i="1"/>
  <c r="I142" i="1"/>
  <c r="L141" i="1"/>
  <c r="D56" i="6" l="1"/>
  <c r="F56" i="6" s="1"/>
  <c r="H57" i="6" s="1"/>
  <c r="C56" i="6"/>
  <c r="E56" i="6" s="1"/>
  <c r="H104" i="3"/>
  <c r="B104" i="3" s="1"/>
  <c r="C103" i="3"/>
  <c r="E104" i="3" s="1"/>
  <c r="D103" i="3"/>
  <c r="F104" i="3" s="1"/>
  <c r="C95" i="2"/>
  <c r="E95" i="2" s="1"/>
  <c r="H95" i="2"/>
  <c r="B96" i="2" s="1"/>
  <c r="J93" i="2"/>
  <c r="L140" i="6"/>
  <c r="K140" i="6"/>
  <c r="P134" i="5"/>
  <c r="Q134" i="5" s="1"/>
  <c r="D136" i="5"/>
  <c r="F136" i="5" s="1"/>
  <c r="G136" i="5" s="1"/>
  <c r="H136" i="5" s="1"/>
  <c r="I136" i="5" s="1"/>
  <c r="J136" i="5" s="1"/>
  <c r="K136" i="5" s="1"/>
  <c r="L136" i="5" s="1"/>
  <c r="M136" i="5" s="1"/>
  <c r="N136" i="5" s="1"/>
  <c r="O136" i="5" s="1"/>
  <c r="R136" i="5" s="1"/>
  <c r="C137" i="5"/>
  <c r="B135" i="5"/>
  <c r="A135" i="5"/>
  <c r="L136" i="3"/>
  <c r="K136" i="3"/>
  <c r="L137" i="2"/>
  <c r="K137" i="2"/>
  <c r="K142" i="1"/>
  <c r="L142" i="1"/>
  <c r="I143" i="1"/>
  <c r="D95" i="2" l="1"/>
  <c r="F95" i="2" s="1"/>
  <c r="H96" i="2" s="1"/>
  <c r="J56" i="6"/>
  <c r="G57" i="6"/>
  <c r="G105" i="3"/>
  <c r="C104" i="3"/>
  <c r="E105" i="3" s="1"/>
  <c r="D104" i="3"/>
  <c r="F105" i="3" s="1"/>
  <c r="H105" i="3"/>
  <c r="G96" i="2"/>
  <c r="C96" i="2" s="1"/>
  <c r="E96" i="2" s="1"/>
  <c r="J94" i="2"/>
  <c r="L141" i="6"/>
  <c r="K141" i="6"/>
  <c r="P135" i="5"/>
  <c r="Q135" i="5" s="1"/>
  <c r="D137" i="5"/>
  <c r="F137" i="5" s="1"/>
  <c r="G137" i="5" s="1"/>
  <c r="H137" i="5" s="1"/>
  <c r="I137" i="5" s="1"/>
  <c r="J137" i="5" s="1"/>
  <c r="K137" i="5" s="1"/>
  <c r="L137" i="5" s="1"/>
  <c r="M137" i="5" s="1"/>
  <c r="N137" i="5" s="1"/>
  <c r="O137" i="5" s="1"/>
  <c r="R137" i="5" s="1"/>
  <c r="C138" i="5"/>
  <c r="B136" i="5"/>
  <c r="A136" i="5"/>
  <c r="L137" i="3"/>
  <c r="K137" i="3"/>
  <c r="J92" i="3"/>
  <c r="L138" i="2"/>
  <c r="K138" i="2"/>
  <c r="K143" i="1"/>
  <c r="I144" i="1"/>
  <c r="L143" i="1"/>
  <c r="B57" i="6" l="1"/>
  <c r="B105" i="3"/>
  <c r="G106" i="3"/>
  <c r="H106" i="3"/>
  <c r="G97" i="2"/>
  <c r="B97" i="2"/>
  <c r="D96" i="2"/>
  <c r="F96" i="2" s="1"/>
  <c r="L142" i="6"/>
  <c r="K142" i="6"/>
  <c r="P136" i="5"/>
  <c r="Q136" i="5" s="1"/>
  <c r="B137" i="5"/>
  <c r="A137" i="5"/>
  <c r="D138" i="5"/>
  <c r="F138" i="5" s="1"/>
  <c r="G138" i="5" s="1"/>
  <c r="H138" i="5" s="1"/>
  <c r="I138" i="5" s="1"/>
  <c r="J138" i="5" s="1"/>
  <c r="K138" i="5" s="1"/>
  <c r="L138" i="5" s="1"/>
  <c r="M138" i="5" s="1"/>
  <c r="N138" i="5" s="1"/>
  <c r="O138" i="5" s="1"/>
  <c r="R138" i="5" s="1"/>
  <c r="C139" i="5"/>
  <c r="K138" i="3"/>
  <c r="L138" i="3"/>
  <c r="L139" i="2"/>
  <c r="K139" i="2"/>
  <c r="L144" i="1"/>
  <c r="K144" i="1"/>
  <c r="I145" i="1"/>
  <c r="C57" i="6" l="1"/>
  <c r="E57" i="6" s="1"/>
  <c r="D57" i="6"/>
  <c r="F57" i="6" s="1"/>
  <c r="H58" i="6" s="1"/>
  <c r="B106" i="3"/>
  <c r="D105" i="3"/>
  <c r="F106" i="3" s="1"/>
  <c r="C105" i="3"/>
  <c r="E106" i="3" s="1"/>
  <c r="G107" i="3" s="1"/>
  <c r="H97" i="2"/>
  <c r="D97" i="2" s="1"/>
  <c r="F97" i="2" s="1"/>
  <c r="C97" i="2"/>
  <c r="E97" i="2" s="1"/>
  <c r="G98" i="2" s="1"/>
  <c r="J95" i="2"/>
  <c r="K143" i="6"/>
  <c r="L143" i="6"/>
  <c r="P137" i="5"/>
  <c r="Q137" i="5" s="1"/>
  <c r="A138" i="5"/>
  <c r="B138" i="5"/>
  <c r="D139" i="5"/>
  <c r="F139" i="5" s="1"/>
  <c r="G139" i="5" s="1"/>
  <c r="H139" i="5" s="1"/>
  <c r="I139" i="5" s="1"/>
  <c r="J139" i="5" s="1"/>
  <c r="K139" i="5" s="1"/>
  <c r="L139" i="5" s="1"/>
  <c r="M139" i="5" s="1"/>
  <c r="N139" i="5" s="1"/>
  <c r="O139" i="5" s="1"/>
  <c r="R139" i="5" s="1"/>
  <c r="C140" i="5"/>
  <c r="J93" i="3"/>
  <c r="L139" i="3"/>
  <c r="K139" i="3"/>
  <c r="K140" i="2"/>
  <c r="L140" i="2"/>
  <c r="K145" i="1"/>
  <c r="I146" i="1"/>
  <c r="L145" i="1"/>
  <c r="J57" i="6" l="1"/>
  <c r="G58" i="6"/>
  <c r="C106" i="3"/>
  <c r="E107" i="3" s="1"/>
  <c r="D106" i="3"/>
  <c r="F107" i="3" s="1"/>
  <c r="H107" i="3"/>
  <c r="H98" i="2"/>
  <c r="B99" i="2" s="1"/>
  <c r="B98" i="2"/>
  <c r="J96" i="2"/>
  <c r="L144" i="6"/>
  <c r="K144" i="6"/>
  <c r="P138" i="5"/>
  <c r="Q138" i="5" s="1"/>
  <c r="C141" i="5"/>
  <c r="D140" i="5"/>
  <c r="F140" i="5" s="1"/>
  <c r="G140" i="5" s="1"/>
  <c r="H140" i="5" s="1"/>
  <c r="I140" i="5" s="1"/>
  <c r="J140" i="5" s="1"/>
  <c r="K140" i="5" s="1"/>
  <c r="L140" i="5" s="1"/>
  <c r="M140" i="5" s="1"/>
  <c r="N140" i="5" s="1"/>
  <c r="O140" i="5" s="1"/>
  <c r="R140" i="5" s="1"/>
  <c r="B139" i="5"/>
  <c r="A139" i="5"/>
  <c r="J94" i="3"/>
  <c r="L140" i="3"/>
  <c r="K140" i="3"/>
  <c r="L141" i="2"/>
  <c r="K141" i="2"/>
  <c r="K146" i="1"/>
  <c r="L146" i="1"/>
  <c r="I147" i="1"/>
  <c r="B58" i="6" l="1"/>
  <c r="G108" i="3"/>
  <c r="H108" i="3"/>
  <c r="B107" i="3"/>
  <c r="D98" i="2"/>
  <c r="F98" i="2" s="1"/>
  <c r="H99" i="2" s="1"/>
  <c r="D99" i="2" s="1"/>
  <c r="C98" i="2"/>
  <c r="E98" i="2" s="1"/>
  <c r="J97" i="2"/>
  <c r="L145" i="6"/>
  <c r="K145" i="6"/>
  <c r="P139" i="5"/>
  <c r="Q139" i="5" s="1"/>
  <c r="B140" i="5"/>
  <c r="A140" i="5"/>
  <c r="C142" i="5"/>
  <c r="D141" i="5"/>
  <c r="F141" i="5" s="1"/>
  <c r="G141" i="5" s="1"/>
  <c r="H141" i="5" s="1"/>
  <c r="I141" i="5" s="1"/>
  <c r="J141" i="5" s="1"/>
  <c r="K141" i="5" s="1"/>
  <c r="L141" i="5" s="1"/>
  <c r="M141" i="5" s="1"/>
  <c r="N141" i="5" s="1"/>
  <c r="O141" i="5" s="1"/>
  <c r="R141" i="5" s="1"/>
  <c r="L141" i="3"/>
  <c r="K141" i="3"/>
  <c r="K142" i="2"/>
  <c r="L142" i="2"/>
  <c r="K147" i="1"/>
  <c r="L147" i="1"/>
  <c r="I148" i="1"/>
  <c r="D58" i="6" l="1"/>
  <c r="F58" i="6" s="1"/>
  <c r="H59" i="6" s="1"/>
  <c r="C58" i="6"/>
  <c r="E58" i="6" s="1"/>
  <c r="C107" i="3"/>
  <c r="E108" i="3" s="1"/>
  <c r="G109" i="3" s="1"/>
  <c r="D107" i="3"/>
  <c r="F108" i="3" s="1"/>
  <c r="B108" i="3"/>
  <c r="G99" i="2"/>
  <c r="F99" i="2"/>
  <c r="L146" i="6"/>
  <c r="K146" i="6"/>
  <c r="P140" i="5"/>
  <c r="Q140" i="5" s="1"/>
  <c r="A141" i="5"/>
  <c r="B141" i="5"/>
  <c r="D142" i="5"/>
  <c r="F142" i="5" s="1"/>
  <c r="G142" i="5" s="1"/>
  <c r="H142" i="5" s="1"/>
  <c r="I142" i="5" s="1"/>
  <c r="J142" i="5" s="1"/>
  <c r="K142" i="5" s="1"/>
  <c r="L142" i="5" s="1"/>
  <c r="M142" i="5" s="1"/>
  <c r="N142" i="5" s="1"/>
  <c r="O142" i="5" s="1"/>
  <c r="R142" i="5" s="1"/>
  <c r="C143" i="5"/>
  <c r="K142" i="3"/>
  <c r="L142" i="3"/>
  <c r="J95" i="3"/>
  <c r="K143" i="2"/>
  <c r="L143" i="2"/>
  <c r="K148" i="1"/>
  <c r="L148" i="1"/>
  <c r="I149" i="1"/>
  <c r="J58" i="6" l="1"/>
  <c r="G59" i="6"/>
  <c r="D108" i="3"/>
  <c r="F109" i="3" s="1"/>
  <c r="C108" i="3"/>
  <c r="E109" i="3" s="1"/>
  <c r="H109" i="3"/>
  <c r="B109" i="3" s="1"/>
  <c r="B100" i="2"/>
  <c r="C99" i="2"/>
  <c r="E99" i="2" s="1"/>
  <c r="G100" i="2" s="1"/>
  <c r="H100" i="2"/>
  <c r="J98" i="2"/>
  <c r="L147" i="6"/>
  <c r="K147" i="6"/>
  <c r="P141" i="5"/>
  <c r="Q141" i="5" s="1"/>
  <c r="D143" i="5"/>
  <c r="F143" i="5" s="1"/>
  <c r="G143" i="5" s="1"/>
  <c r="H143" i="5" s="1"/>
  <c r="I143" i="5" s="1"/>
  <c r="J143" i="5" s="1"/>
  <c r="K143" i="5" s="1"/>
  <c r="L143" i="5" s="1"/>
  <c r="M143" i="5" s="1"/>
  <c r="N143" i="5" s="1"/>
  <c r="O143" i="5" s="1"/>
  <c r="R143" i="5" s="1"/>
  <c r="C144" i="5"/>
  <c r="A142" i="5"/>
  <c r="B142" i="5"/>
  <c r="J96" i="3"/>
  <c r="L143" i="3"/>
  <c r="K143" i="3"/>
  <c r="K144" i="2"/>
  <c r="L144" i="2"/>
  <c r="K149" i="1"/>
  <c r="I150" i="1"/>
  <c r="L149" i="1"/>
  <c r="B59" i="6" l="1"/>
  <c r="G110" i="3"/>
  <c r="C109" i="3"/>
  <c r="E110" i="3" s="1"/>
  <c r="D109" i="3"/>
  <c r="F110" i="3" s="1"/>
  <c r="H110" i="3"/>
  <c r="B101" i="2"/>
  <c r="C100" i="2"/>
  <c r="E100" i="2" s="1"/>
  <c r="D100" i="2"/>
  <c r="F100" i="2" s="1"/>
  <c r="H101" i="2" s="1"/>
  <c r="J99" i="2"/>
  <c r="L148" i="6"/>
  <c r="K148" i="6"/>
  <c r="P142" i="5"/>
  <c r="Q142" i="5" s="1"/>
  <c r="D144" i="5"/>
  <c r="F144" i="5" s="1"/>
  <c r="G144" i="5" s="1"/>
  <c r="H144" i="5" s="1"/>
  <c r="I144" i="5" s="1"/>
  <c r="J144" i="5" s="1"/>
  <c r="K144" i="5" s="1"/>
  <c r="L144" i="5" s="1"/>
  <c r="M144" i="5" s="1"/>
  <c r="N144" i="5" s="1"/>
  <c r="O144" i="5" s="1"/>
  <c r="R144" i="5" s="1"/>
  <c r="C145" i="5"/>
  <c r="B143" i="5"/>
  <c r="A143" i="5"/>
  <c r="L144" i="3"/>
  <c r="K144" i="3"/>
  <c r="L145" i="2"/>
  <c r="K145" i="2"/>
  <c r="K150" i="1"/>
  <c r="L150" i="1"/>
  <c r="I151" i="1"/>
  <c r="C59" i="6" l="1"/>
  <c r="E59" i="6" s="1"/>
  <c r="D59" i="6"/>
  <c r="F59" i="6" s="1"/>
  <c r="H60" i="6" s="1"/>
  <c r="H111" i="3"/>
  <c r="B110" i="3"/>
  <c r="G111" i="3"/>
  <c r="D101" i="2"/>
  <c r="F101" i="2" s="1"/>
  <c r="G101" i="2"/>
  <c r="L149" i="6"/>
  <c r="K149" i="6"/>
  <c r="P143" i="5"/>
  <c r="Q143" i="5" s="1"/>
  <c r="D145" i="5"/>
  <c r="F145" i="5" s="1"/>
  <c r="G145" i="5" s="1"/>
  <c r="H145" i="5" s="1"/>
  <c r="I145" i="5" s="1"/>
  <c r="J145" i="5" s="1"/>
  <c r="K145" i="5" s="1"/>
  <c r="L145" i="5" s="1"/>
  <c r="M145" i="5" s="1"/>
  <c r="N145" i="5" s="1"/>
  <c r="O145" i="5" s="1"/>
  <c r="R145" i="5" s="1"/>
  <c r="C146" i="5"/>
  <c r="B144" i="5"/>
  <c r="A144" i="5"/>
  <c r="J97" i="3"/>
  <c r="L145" i="3"/>
  <c r="K145" i="3"/>
  <c r="L146" i="2"/>
  <c r="K146" i="2"/>
  <c r="K151" i="1"/>
  <c r="L151" i="1"/>
  <c r="I152" i="1"/>
  <c r="J59" i="6" l="1"/>
  <c r="G60" i="6"/>
  <c r="C110" i="3"/>
  <c r="E111" i="3" s="1"/>
  <c r="G112" i="3" s="1"/>
  <c r="D110" i="3"/>
  <c r="F111" i="3" s="1"/>
  <c r="B111" i="3"/>
  <c r="H102" i="2"/>
  <c r="B102" i="2"/>
  <c r="C101" i="2"/>
  <c r="E101" i="2" s="1"/>
  <c r="G102" i="2" s="1"/>
  <c r="J100" i="2"/>
  <c r="L150" i="6"/>
  <c r="K150" i="6"/>
  <c r="P144" i="5"/>
  <c r="Q144" i="5" s="1"/>
  <c r="C147" i="5"/>
  <c r="D146" i="5"/>
  <c r="F146" i="5" s="1"/>
  <c r="G146" i="5" s="1"/>
  <c r="H146" i="5" s="1"/>
  <c r="I146" i="5" s="1"/>
  <c r="J146" i="5" s="1"/>
  <c r="K146" i="5" s="1"/>
  <c r="L146" i="5" s="1"/>
  <c r="M146" i="5" s="1"/>
  <c r="N146" i="5" s="1"/>
  <c r="O146" i="5" s="1"/>
  <c r="R146" i="5" s="1"/>
  <c r="A145" i="5"/>
  <c r="B145" i="5"/>
  <c r="J98" i="3"/>
  <c r="K146" i="3"/>
  <c r="L146" i="3"/>
  <c r="K147" i="2"/>
  <c r="L147" i="2"/>
  <c r="K152" i="1"/>
  <c r="I153" i="1"/>
  <c r="L152" i="1"/>
  <c r="B60" i="6" l="1"/>
  <c r="C111" i="3"/>
  <c r="E112" i="3" s="1"/>
  <c r="D111" i="3"/>
  <c r="F112" i="3" s="1"/>
  <c r="H112" i="3"/>
  <c r="B103" i="2"/>
  <c r="D102" i="2"/>
  <c r="F102" i="2" s="1"/>
  <c r="H103" i="2" s="1"/>
  <c r="C102" i="2"/>
  <c r="E102" i="2" s="1"/>
  <c r="J101" i="2"/>
  <c r="K151" i="6"/>
  <c r="L151" i="6"/>
  <c r="P145" i="5"/>
  <c r="Q145" i="5" s="1"/>
  <c r="A146" i="5"/>
  <c r="B146" i="5"/>
  <c r="C148" i="5"/>
  <c r="D147" i="5"/>
  <c r="F147" i="5" s="1"/>
  <c r="G147" i="5" s="1"/>
  <c r="H147" i="5" s="1"/>
  <c r="I147" i="5" s="1"/>
  <c r="J147" i="5" s="1"/>
  <c r="K147" i="5" s="1"/>
  <c r="L147" i="5" s="1"/>
  <c r="M147" i="5" s="1"/>
  <c r="N147" i="5" s="1"/>
  <c r="O147" i="5" s="1"/>
  <c r="R147" i="5" s="1"/>
  <c r="L147" i="3"/>
  <c r="K147" i="3"/>
  <c r="L148" i="2"/>
  <c r="K148" i="2"/>
  <c r="I154" i="1"/>
  <c r="K153" i="1"/>
  <c r="L153" i="1"/>
  <c r="H113" i="3" l="1"/>
  <c r="D60" i="6"/>
  <c r="F60" i="6" s="1"/>
  <c r="H61" i="6" s="1"/>
  <c r="C60" i="6"/>
  <c r="E60" i="6" s="1"/>
  <c r="G113" i="3"/>
  <c r="B112" i="3"/>
  <c r="G103" i="2"/>
  <c r="D103" i="2"/>
  <c r="F103" i="2" s="1"/>
  <c r="J102" i="2"/>
  <c r="K152" i="6"/>
  <c r="L152" i="6"/>
  <c r="P146" i="5"/>
  <c r="Q146" i="5" s="1"/>
  <c r="A147" i="5"/>
  <c r="B147" i="5"/>
  <c r="D148" i="5"/>
  <c r="F148" i="5" s="1"/>
  <c r="G148" i="5" s="1"/>
  <c r="H148" i="5" s="1"/>
  <c r="I148" i="5" s="1"/>
  <c r="J148" i="5" s="1"/>
  <c r="K148" i="5" s="1"/>
  <c r="L148" i="5" s="1"/>
  <c r="M148" i="5" s="1"/>
  <c r="N148" i="5" s="1"/>
  <c r="O148" i="5" s="1"/>
  <c r="R148" i="5" s="1"/>
  <c r="C149" i="5"/>
  <c r="L148" i="3"/>
  <c r="K148" i="3"/>
  <c r="J99" i="3"/>
  <c r="L149" i="2"/>
  <c r="K149" i="2"/>
  <c r="L154" i="1"/>
  <c r="K154" i="1"/>
  <c r="I155" i="1"/>
  <c r="J60" i="6" l="1"/>
  <c r="G61" i="6"/>
  <c r="D112" i="3"/>
  <c r="F113" i="3" s="1"/>
  <c r="C112" i="3"/>
  <c r="E113" i="3" s="1"/>
  <c r="G114" i="3" s="1"/>
  <c r="B113" i="3"/>
  <c r="H104" i="2"/>
  <c r="B104" i="2"/>
  <c r="C103" i="2"/>
  <c r="E103" i="2" s="1"/>
  <c r="G104" i="2" s="1"/>
  <c r="L153" i="6"/>
  <c r="K153" i="6"/>
  <c r="P147" i="5"/>
  <c r="Q147" i="5" s="1"/>
  <c r="A148" i="5"/>
  <c r="B148" i="5"/>
  <c r="C150" i="5"/>
  <c r="D149" i="5"/>
  <c r="F149" i="5" s="1"/>
  <c r="G149" i="5" s="1"/>
  <c r="H149" i="5" s="1"/>
  <c r="I149" i="5" s="1"/>
  <c r="J149" i="5" s="1"/>
  <c r="K149" i="5" s="1"/>
  <c r="L149" i="5" s="1"/>
  <c r="M149" i="5" s="1"/>
  <c r="N149" i="5" s="1"/>
  <c r="O149" i="5" s="1"/>
  <c r="R149" i="5" s="1"/>
  <c r="J100" i="3"/>
  <c r="L149" i="3"/>
  <c r="K149" i="3"/>
  <c r="L150" i="2"/>
  <c r="K150" i="2"/>
  <c r="K155" i="1"/>
  <c r="I156" i="1"/>
  <c r="L155" i="1"/>
  <c r="B61" i="6" l="1"/>
  <c r="H114" i="3"/>
  <c r="B114" i="3" s="1"/>
  <c r="C113" i="3"/>
  <c r="E114" i="3" s="1"/>
  <c r="D113" i="3"/>
  <c r="F114" i="3" s="1"/>
  <c r="C104" i="2"/>
  <c r="E104" i="2" s="1"/>
  <c r="G105" i="2" s="1"/>
  <c r="D104" i="2"/>
  <c r="F104" i="2" s="1"/>
  <c r="B105" i="2"/>
  <c r="J103" i="2"/>
  <c r="L154" i="6"/>
  <c r="K154" i="6"/>
  <c r="P148" i="5"/>
  <c r="Q148" i="5" s="1"/>
  <c r="A149" i="5"/>
  <c r="B149" i="5"/>
  <c r="D150" i="5"/>
  <c r="F150" i="5" s="1"/>
  <c r="G150" i="5" s="1"/>
  <c r="H150" i="5" s="1"/>
  <c r="I150" i="5" s="1"/>
  <c r="J150" i="5" s="1"/>
  <c r="K150" i="5" s="1"/>
  <c r="L150" i="5" s="1"/>
  <c r="M150" i="5" s="1"/>
  <c r="N150" i="5" s="1"/>
  <c r="O150" i="5" s="1"/>
  <c r="R150" i="5" s="1"/>
  <c r="C151" i="5"/>
  <c r="J101" i="3"/>
  <c r="K150" i="3"/>
  <c r="L150" i="3"/>
  <c r="K151" i="2"/>
  <c r="L151" i="2"/>
  <c r="K156" i="1"/>
  <c r="L156" i="1"/>
  <c r="I157" i="1"/>
  <c r="D61" i="6" l="1"/>
  <c r="F61" i="6" s="1"/>
  <c r="H62" i="6" s="1"/>
  <c r="C61" i="6"/>
  <c r="E61" i="6" s="1"/>
  <c r="G115" i="3"/>
  <c r="C114" i="3"/>
  <c r="E115" i="3" s="1"/>
  <c r="D114" i="3"/>
  <c r="F115" i="3" s="1"/>
  <c r="H115" i="3"/>
  <c r="C105" i="2"/>
  <c r="E105" i="2" s="1"/>
  <c r="H105" i="2"/>
  <c r="D105" i="2" s="1"/>
  <c r="F105" i="2" s="1"/>
  <c r="L155" i="6"/>
  <c r="K155" i="6"/>
  <c r="P149" i="5"/>
  <c r="Q149" i="5" s="1"/>
  <c r="C152" i="5"/>
  <c r="D151" i="5"/>
  <c r="F151" i="5" s="1"/>
  <c r="G151" i="5" s="1"/>
  <c r="H151" i="5" s="1"/>
  <c r="I151" i="5" s="1"/>
  <c r="J151" i="5" s="1"/>
  <c r="K151" i="5" s="1"/>
  <c r="L151" i="5" s="1"/>
  <c r="M151" i="5" s="1"/>
  <c r="N151" i="5" s="1"/>
  <c r="O151" i="5" s="1"/>
  <c r="R151" i="5" s="1"/>
  <c r="A150" i="5"/>
  <c r="B150" i="5"/>
  <c r="J102" i="3"/>
  <c r="L151" i="3"/>
  <c r="K151" i="3"/>
  <c r="L152" i="2"/>
  <c r="K152" i="2"/>
  <c r="K157" i="1"/>
  <c r="L157" i="1"/>
  <c r="I158" i="1"/>
  <c r="J61" i="6" l="1"/>
  <c r="G62" i="6"/>
  <c r="G116" i="3"/>
  <c r="B115" i="3"/>
  <c r="H116" i="3"/>
  <c r="G106" i="2"/>
  <c r="H106" i="2"/>
  <c r="B106" i="2"/>
  <c r="J104" i="2"/>
  <c r="L156" i="6"/>
  <c r="K156" i="6"/>
  <c r="P150" i="5"/>
  <c r="Q150" i="5" s="1"/>
  <c r="D152" i="5"/>
  <c r="F152" i="5" s="1"/>
  <c r="G152" i="5" s="1"/>
  <c r="H152" i="5" s="1"/>
  <c r="I152" i="5" s="1"/>
  <c r="J152" i="5" s="1"/>
  <c r="K152" i="5" s="1"/>
  <c r="L152" i="5" s="1"/>
  <c r="M152" i="5" s="1"/>
  <c r="N152" i="5" s="1"/>
  <c r="O152" i="5" s="1"/>
  <c r="R152" i="5" s="1"/>
  <c r="C153" i="5"/>
  <c r="B151" i="5"/>
  <c r="A151" i="5"/>
  <c r="L152" i="3"/>
  <c r="K152" i="3"/>
  <c r="L153" i="2"/>
  <c r="K153" i="2"/>
  <c r="K158" i="1"/>
  <c r="L158" i="1"/>
  <c r="I159" i="1"/>
  <c r="B62" i="6" l="1"/>
  <c r="D115" i="3"/>
  <c r="F116" i="3" s="1"/>
  <c r="C115" i="3"/>
  <c r="E116" i="3" s="1"/>
  <c r="G117" i="3" s="1"/>
  <c r="B116" i="3"/>
  <c r="B107" i="2"/>
  <c r="D106" i="2"/>
  <c r="F106" i="2" s="1"/>
  <c r="C106" i="2"/>
  <c r="E106" i="2" s="1"/>
  <c r="G107" i="2" s="1"/>
  <c r="J105" i="2"/>
  <c r="L157" i="6"/>
  <c r="K157" i="6"/>
  <c r="P151" i="5"/>
  <c r="Q151" i="5" s="1"/>
  <c r="D153" i="5"/>
  <c r="F153" i="5" s="1"/>
  <c r="G153" i="5" s="1"/>
  <c r="H153" i="5" s="1"/>
  <c r="I153" i="5" s="1"/>
  <c r="J153" i="5" s="1"/>
  <c r="K153" i="5" s="1"/>
  <c r="L153" i="5" s="1"/>
  <c r="M153" i="5" s="1"/>
  <c r="N153" i="5" s="1"/>
  <c r="O153" i="5" s="1"/>
  <c r="R153" i="5" s="1"/>
  <c r="C154" i="5"/>
  <c r="B152" i="5"/>
  <c r="A152" i="5"/>
  <c r="L153" i="3"/>
  <c r="K153" i="3"/>
  <c r="J103" i="3"/>
  <c r="L154" i="2"/>
  <c r="K154" i="2"/>
  <c r="K159" i="1"/>
  <c r="I160" i="1"/>
  <c r="L159" i="1"/>
  <c r="D62" i="6" l="1"/>
  <c r="F62" i="6" s="1"/>
  <c r="H63" i="6" s="1"/>
  <c r="C62" i="6"/>
  <c r="E62" i="6" s="1"/>
  <c r="D116" i="3"/>
  <c r="F117" i="3" s="1"/>
  <c r="C116" i="3"/>
  <c r="E117" i="3" s="1"/>
  <c r="H117" i="3"/>
  <c r="C107" i="2"/>
  <c r="E107" i="2" s="1"/>
  <c r="H107" i="2"/>
  <c r="J106" i="2"/>
  <c r="L158" i="6"/>
  <c r="K158" i="6"/>
  <c r="P152" i="5"/>
  <c r="Q152" i="5" s="1"/>
  <c r="C155" i="5"/>
  <c r="D154" i="5"/>
  <c r="F154" i="5" s="1"/>
  <c r="G154" i="5" s="1"/>
  <c r="H154" i="5" s="1"/>
  <c r="I154" i="5" s="1"/>
  <c r="J154" i="5" s="1"/>
  <c r="K154" i="5" s="1"/>
  <c r="L154" i="5" s="1"/>
  <c r="M154" i="5" s="1"/>
  <c r="N154" i="5" s="1"/>
  <c r="O154" i="5" s="1"/>
  <c r="R154" i="5" s="1"/>
  <c r="A153" i="5"/>
  <c r="B153" i="5"/>
  <c r="K154" i="3"/>
  <c r="L154" i="3"/>
  <c r="K155" i="2"/>
  <c r="L155" i="2"/>
  <c r="L160" i="1"/>
  <c r="K160" i="1"/>
  <c r="I161" i="1"/>
  <c r="J62" i="6" l="1"/>
  <c r="G63" i="6"/>
  <c r="G118" i="3"/>
  <c r="H118" i="3"/>
  <c r="B117" i="3"/>
  <c r="G108" i="2"/>
  <c r="D107" i="2"/>
  <c r="F107" i="2" s="1"/>
  <c r="B108" i="2"/>
  <c r="K159" i="6"/>
  <c r="L159" i="6"/>
  <c r="P153" i="5"/>
  <c r="Q153" i="5" s="1"/>
  <c r="A154" i="5"/>
  <c r="B154" i="5"/>
  <c r="C156" i="5"/>
  <c r="D155" i="5"/>
  <c r="F155" i="5" s="1"/>
  <c r="G155" i="5" s="1"/>
  <c r="H155" i="5" s="1"/>
  <c r="I155" i="5" s="1"/>
  <c r="J155" i="5" s="1"/>
  <c r="K155" i="5" s="1"/>
  <c r="L155" i="5" s="1"/>
  <c r="M155" i="5" s="1"/>
  <c r="N155" i="5" s="1"/>
  <c r="O155" i="5" s="1"/>
  <c r="R155" i="5" s="1"/>
  <c r="J104" i="3"/>
  <c r="L155" i="3"/>
  <c r="K155" i="3"/>
  <c r="L156" i="2"/>
  <c r="K156" i="2"/>
  <c r="K161" i="1"/>
  <c r="L161" i="1"/>
  <c r="I162" i="1"/>
  <c r="B63" i="6" l="1"/>
  <c r="C117" i="3"/>
  <c r="E118" i="3" s="1"/>
  <c r="G119" i="3" s="1"/>
  <c r="D117" i="3"/>
  <c r="F118" i="3" s="1"/>
  <c r="H119" i="3" s="1"/>
  <c r="B118" i="3"/>
  <c r="H108" i="2"/>
  <c r="B109" i="2" s="1"/>
  <c r="C108" i="2"/>
  <c r="E108" i="2" s="1"/>
  <c r="G109" i="2" s="1"/>
  <c r="J107" i="2"/>
  <c r="K160" i="6"/>
  <c r="L160" i="6"/>
  <c r="P154" i="5"/>
  <c r="Q154" i="5" s="1"/>
  <c r="B155" i="5"/>
  <c r="A155" i="5"/>
  <c r="D156" i="5"/>
  <c r="F156" i="5" s="1"/>
  <c r="G156" i="5" s="1"/>
  <c r="H156" i="5" s="1"/>
  <c r="I156" i="5" s="1"/>
  <c r="J156" i="5" s="1"/>
  <c r="K156" i="5" s="1"/>
  <c r="L156" i="5" s="1"/>
  <c r="M156" i="5" s="1"/>
  <c r="N156" i="5" s="1"/>
  <c r="O156" i="5" s="1"/>
  <c r="R156" i="5" s="1"/>
  <c r="C157" i="5"/>
  <c r="J105" i="3"/>
  <c r="L156" i="3"/>
  <c r="K156" i="3"/>
  <c r="L157" i="2"/>
  <c r="K157" i="2"/>
  <c r="I163" i="1"/>
  <c r="K162" i="1"/>
  <c r="L162" i="1"/>
  <c r="D108" i="2" l="1"/>
  <c r="F108" i="2" s="1"/>
  <c r="H109" i="2" s="1"/>
  <c r="D109" i="2" s="1"/>
  <c r="F109" i="2" s="1"/>
  <c r="C63" i="6"/>
  <c r="E63" i="6" s="1"/>
  <c r="D63" i="6"/>
  <c r="F63" i="6" s="1"/>
  <c r="H64" i="6" s="1"/>
  <c r="B119" i="3"/>
  <c r="C118" i="3"/>
  <c r="E119" i="3" s="1"/>
  <c r="G120" i="3" s="1"/>
  <c r="D118" i="3"/>
  <c r="F119" i="3" s="1"/>
  <c r="C109" i="2"/>
  <c r="E109" i="2" s="1"/>
  <c r="G110" i="2" s="1"/>
  <c r="L161" i="6"/>
  <c r="K161" i="6"/>
  <c r="P155" i="5"/>
  <c r="Q155" i="5" s="1"/>
  <c r="D157" i="5"/>
  <c r="F157" i="5" s="1"/>
  <c r="G157" i="5" s="1"/>
  <c r="H157" i="5" s="1"/>
  <c r="I157" i="5" s="1"/>
  <c r="J157" i="5" s="1"/>
  <c r="K157" i="5" s="1"/>
  <c r="L157" i="5" s="1"/>
  <c r="M157" i="5" s="1"/>
  <c r="N157" i="5" s="1"/>
  <c r="O157" i="5" s="1"/>
  <c r="R157" i="5" s="1"/>
  <c r="C158" i="5"/>
  <c r="B156" i="5"/>
  <c r="A156" i="5"/>
  <c r="L157" i="3"/>
  <c r="K157" i="3"/>
  <c r="L158" i="2"/>
  <c r="K158" i="2"/>
  <c r="K163" i="1"/>
  <c r="L163" i="1"/>
  <c r="I164" i="1"/>
  <c r="J63" i="6" l="1"/>
  <c r="G64" i="6"/>
  <c r="H120" i="3"/>
  <c r="D119" i="3"/>
  <c r="F120" i="3" s="1"/>
  <c r="C119" i="3"/>
  <c r="E120" i="3" s="1"/>
  <c r="H110" i="2"/>
  <c r="B110" i="2"/>
  <c r="J108" i="2"/>
  <c r="L162" i="6"/>
  <c r="K162" i="6"/>
  <c r="P156" i="5"/>
  <c r="Q156" i="5" s="1"/>
  <c r="D158" i="5"/>
  <c r="F158" i="5" s="1"/>
  <c r="G158" i="5" s="1"/>
  <c r="H158" i="5" s="1"/>
  <c r="I158" i="5" s="1"/>
  <c r="J158" i="5" s="1"/>
  <c r="K158" i="5" s="1"/>
  <c r="L158" i="5" s="1"/>
  <c r="M158" i="5" s="1"/>
  <c r="N158" i="5" s="1"/>
  <c r="O158" i="5" s="1"/>
  <c r="R158" i="5" s="1"/>
  <c r="C159" i="5"/>
  <c r="A157" i="5"/>
  <c r="B157" i="5"/>
  <c r="K158" i="3"/>
  <c r="L158" i="3"/>
  <c r="J106" i="3"/>
  <c r="K159" i="2"/>
  <c r="L159" i="2"/>
  <c r="K164" i="1"/>
  <c r="L164" i="1"/>
  <c r="I165" i="1"/>
  <c r="B64" i="6" l="1"/>
  <c r="G121" i="3"/>
  <c r="H121" i="3"/>
  <c r="B120" i="3"/>
  <c r="D110" i="2"/>
  <c r="F110" i="2" s="1"/>
  <c r="C110" i="2"/>
  <c r="E110" i="2" s="1"/>
  <c r="B111" i="2"/>
  <c r="J109" i="2"/>
  <c r="L163" i="6"/>
  <c r="K163" i="6"/>
  <c r="P157" i="5"/>
  <c r="Q157" i="5" s="1"/>
  <c r="C160" i="5"/>
  <c r="D159" i="5"/>
  <c r="F159" i="5" s="1"/>
  <c r="G159" i="5" s="1"/>
  <c r="H159" i="5" s="1"/>
  <c r="I159" i="5" s="1"/>
  <c r="J159" i="5" s="1"/>
  <c r="K159" i="5" s="1"/>
  <c r="L159" i="5" s="1"/>
  <c r="M159" i="5" s="1"/>
  <c r="N159" i="5" s="1"/>
  <c r="O159" i="5" s="1"/>
  <c r="R159" i="5" s="1"/>
  <c r="A158" i="5"/>
  <c r="B158" i="5"/>
  <c r="L159" i="3"/>
  <c r="K159" i="3"/>
  <c r="L160" i="2"/>
  <c r="K160" i="2"/>
  <c r="K165" i="1"/>
  <c r="L165" i="1"/>
  <c r="I166" i="1"/>
  <c r="D64" i="6" l="1"/>
  <c r="F64" i="6" s="1"/>
  <c r="H65" i="6" s="1"/>
  <c r="C64" i="6"/>
  <c r="E64" i="6" s="1"/>
  <c r="B121" i="3"/>
  <c r="C120" i="3"/>
  <c r="E121" i="3" s="1"/>
  <c r="D120" i="3"/>
  <c r="F121" i="3" s="1"/>
  <c r="G111" i="2"/>
  <c r="C111" i="2" s="1"/>
  <c r="E111" i="2" s="1"/>
  <c r="H111" i="2"/>
  <c r="D111" i="2" s="1"/>
  <c r="F111" i="2" s="1"/>
  <c r="L164" i="6"/>
  <c r="K164" i="6"/>
  <c r="P158" i="5"/>
  <c r="Q158" i="5" s="1"/>
  <c r="B159" i="5"/>
  <c r="A159" i="5"/>
  <c r="C161" i="5"/>
  <c r="D160" i="5"/>
  <c r="F160" i="5" s="1"/>
  <c r="G160" i="5" s="1"/>
  <c r="H160" i="5" s="1"/>
  <c r="I160" i="5" s="1"/>
  <c r="J160" i="5" s="1"/>
  <c r="K160" i="5" s="1"/>
  <c r="L160" i="5" s="1"/>
  <c r="M160" i="5" s="1"/>
  <c r="N160" i="5" s="1"/>
  <c r="O160" i="5" s="1"/>
  <c r="R160" i="5" s="1"/>
  <c r="J107" i="3"/>
  <c r="L160" i="3"/>
  <c r="K160" i="3"/>
  <c r="L161" i="2"/>
  <c r="K161" i="2"/>
  <c r="I167" i="1"/>
  <c r="K166" i="1"/>
  <c r="L166" i="1"/>
  <c r="J64" i="6" l="1"/>
  <c r="G65" i="6"/>
  <c r="G122" i="3"/>
  <c r="C121" i="3"/>
  <c r="E122" i="3" s="1"/>
  <c r="D121" i="3"/>
  <c r="F122" i="3" s="1"/>
  <c r="H122" i="3"/>
  <c r="H112" i="2"/>
  <c r="B112" i="2"/>
  <c r="G112" i="2"/>
  <c r="J110" i="2"/>
  <c r="L165" i="6"/>
  <c r="K165" i="6"/>
  <c r="P159" i="5"/>
  <c r="Q159" i="5" s="1"/>
  <c r="B160" i="5"/>
  <c r="A160" i="5"/>
  <c r="C162" i="5"/>
  <c r="D161" i="5"/>
  <c r="F161" i="5" s="1"/>
  <c r="G161" i="5" s="1"/>
  <c r="H161" i="5" s="1"/>
  <c r="I161" i="5" s="1"/>
  <c r="J161" i="5" s="1"/>
  <c r="K161" i="5" s="1"/>
  <c r="L161" i="5" s="1"/>
  <c r="M161" i="5" s="1"/>
  <c r="N161" i="5" s="1"/>
  <c r="O161" i="5" s="1"/>
  <c r="R161" i="5" s="1"/>
  <c r="L161" i="3"/>
  <c r="K161" i="3"/>
  <c r="J108" i="3"/>
  <c r="L162" i="2"/>
  <c r="K162" i="2"/>
  <c r="K167" i="1"/>
  <c r="I168" i="1"/>
  <c r="L167" i="1"/>
  <c r="H123" i="3" l="1"/>
  <c r="B65" i="6"/>
  <c r="B122" i="3"/>
  <c r="G123" i="3"/>
  <c r="B113" i="2"/>
  <c r="C112" i="2"/>
  <c r="E112" i="2" s="1"/>
  <c r="G113" i="2" s="1"/>
  <c r="D112" i="2"/>
  <c r="F112" i="2" s="1"/>
  <c r="J111" i="2"/>
  <c r="L166" i="6"/>
  <c r="K166" i="6"/>
  <c r="P160" i="5"/>
  <c r="Q160" i="5" s="1"/>
  <c r="D162" i="5"/>
  <c r="F162" i="5" s="1"/>
  <c r="G162" i="5" s="1"/>
  <c r="H162" i="5" s="1"/>
  <c r="I162" i="5" s="1"/>
  <c r="J162" i="5" s="1"/>
  <c r="K162" i="5" s="1"/>
  <c r="L162" i="5" s="1"/>
  <c r="M162" i="5" s="1"/>
  <c r="N162" i="5" s="1"/>
  <c r="O162" i="5" s="1"/>
  <c r="R162" i="5" s="1"/>
  <c r="C163" i="5"/>
  <c r="A161" i="5"/>
  <c r="B161" i="5"/>
  <c r="K162" i="3"/>
  <c r="L162" i="3"/>
  <c r="K163" i="2"/>
  <c r="L163" i="2"/>
  <c r="L168" i="1"/>
  <c r="I169" i="1"/>
  <c r="K168" i="1"/>
  <c r="D65" i="6" l="1"/>
  <c r="F65" i="6" s="1"/>
  <c r="H66" i="6" s="1"/>
  <c r="C65" i="6"/>
  <c r="E65" i="6" s="1"/>
  <c r="B123" i="3"/>
  <c r="C122" i="3"/>
  <c r="E123" i="3" s="1"/>
  <c r="D122" i="3"/>
  <c r="F123" i="3" s="1"/>
  <c r="C113" i="2"/>
  <c r="E113" i="2" s="1"/>
  <c r="H113" i="2"/>
  <c r="L167" i="6"/>
  <c r="K167" i="6"/>
  <c r="P161" i="5"/>
  <c r="Q161" i="5" s="1"/>
  <c r="C164" i="5"/>
  <c r="D163" i="5"/>
  <c r="F163" i="5" s="1"/>
  <c r="G163" i="5" s="1"/>
  <c r="H163" i="5" s="1"/>
  <c r="I163" i="5" s="1"/>
  <c r="J163" i="5" s="1"/>
  <c r="K163" i="5" s="1"/>
  <c r="L163" i="5" s="1"/>
  <c r="M163" i="5" s="1"/>
  <c r="N163" i="5" s="1"/>
  <c r="O163" i="5" s="1"/>
  <c r="R163" i="5" s="1"/>
  <c r="A162" i="5"/>
  <c r="B162" i="5"/>
  <c r="K163" i="3"/>
  <c r="L163" i="3"/>
  <c r="J109" i="3"/>
  <c r="L164" i="2"/>
  <c r="K164" i="2"/>
  <c r="K169" i="1"/>
  <c r="I170" i="1"/>
  <c r="L169" i="1"/>
  <c r="J65" i="6" l="1"/>
  <c r="G66" i="6"/>
  <c r="D123" i="3"/>
  <c r="F124" i="3" s="1"/>
  <c r="C123" i="3"/>
  <c r="E124" i="3" s="1"/>
  <c r="H124" i="3"/>
  <c r="G124" i="3"/>
  <c r="G114" i="2"/>
  <c r="D113" i="2"/>
  <c r="F113" i="2" s="1"/>
  <c r="H114" i="2" s="1"/>
  <c r="B114" i="2"/>
  <c r="J112" i="2"/>
  <c r="L168" i="6"/>
  <c r="K168" i="6"/>
  <c r="P162" i="5"/>
  <c r="Q162" i="5" s="1"/>
  <c r="D164" i="5"/>
  <c r="F164" i="5" s="1"/>
  <c r="G164" i="5" s="1"/>
  <c r="H164" i="5" s="1"/>
  <c r="I164" i="5" s="1"/>
  <c r="J164" i="5" s="1"/>
  <c r="K164" i="5" s="1"/>
  <c r="L164" i="5" s="1"/>
  <c r="M164" i="5" s="1"/>
  <c r="N164" i="5" s="1"/>
  <c r="O164" i="5" s="1"/>
  <c r="R164" i="5" s="1"/>
  <c r="C165" i="5"/>
  <c r="B163" i="5"/>
  <c r="A163" i="5"/>
  <c r="L164" i="3"/>
  <c r="K164" i="3"/>
  <c r="J110" i="3"/>
  <c r="L165" i="2"/>
  <c r="K165" i="2"/>
  <c r="L170" i="1"/>
  <c r="K170" i="1"/>
  <c r="I171" i="1"/>
  <c r="H125" i="3" l="1"/>
  <c r="B66" i="6"/>
  <c r="B124" i="3"/>
  <c r="G125" i="3"/>
  <c r="D114" i="2"/>
  <c r="F114" i="2" s="1"/>
  <c r="C114" i="2"/>
  <c r="E114" i="2" s="1"/>
  <c r="G115" i="2" s="1"/>
  <c r="B115" i="2"/>
  <c r="L169" i="6"/>
  <c r="K169" i="6"/>
  <c r="P163" i="5"/>
  <c r="Q163" i="5" s="1"/>
  <c r="D165" i="5"/>
  <c r="F165" i="5" s="1"/>
  <c r="G165" i="5" s="1"/>
  <c r="H165" i="5" s="1"/>
  <c r="I165" i="5" s="1"/>
  <c r="J165" i="5" s="1"/>
  <c r="K165" i="5" s="1"/>
  <c r="L165" i="5" s="1"/>
  <c r="M165" i="5" s="1"/>
  <c r="N165" i="5" s="1"/>
  <c r="O165" i="5" s="1"/>
  <c r="R165" i="5" s="1"/>
  <c r="C166" i="5"/>
  <c r="A164" i="5"/>
  <c r="B164" i="5"/>
  <c r="L165" i="3"/>
  <c r="K165" i="3"/>
  <c r="L166" i="2"/>
  <c r="K166" i="2"/>
  <c r="K171" i="1"/>
  <c r="I172" i="1"/>
  <c r="L171" i="1"/>
  <c r="D66" i="6" l="1"/>
  <c r="F66" i="6" s="1"/>
  <c r="H67" i="6" s="1"/>
  <c r="C66" i="6"/>
  <c r="E66" i="6" s="1"/>
  <c r="B125" i="3"/>
  <c r="C124" i="3"/>
  <c r="E125" i="3" s="1"/>
  <c r="D124" i="3"/>
  <c r="F125" i="3" s="1"/>
  <c r="H115" i="2"/>
  <c r="B116" i="2" s="1"/>
  <c r="C115" i="2"/>
  <c r="E115" i="2" s="1"/>
  <c r="J113" i="2"/>
  <c r="L170" i="6"/>
  <c r="K170" i="6"/>
  <c r="P164" i="5"/>
  <c r="Q164" i="5" s="1"/>
  <c r="C167" i="5"/>
  <c r="D166" i="5"/>
  <c r="F166" i="5" s="1"/>
  <c r="G166" i="5" s="1"/>
  <c r="H166" i="5" s="1"/>
  <c r="I166" i="5" s="1"/>
  <c r="J166" i="5" s="1"/>
  <c r="K166" i="5" s="1"/>
  <c r="L166" i="5" s="1"/>
  <c r="M166" i="5" s="1"/>
  <c r="N166" i="5" s="1"/>
  <c r="O166" i="5" s="1"/>
  <c r="R166" i="5" s="1"/>
  <c r="B165" i="5"/>
  <c r="A165" i="5"/>
  <c r="K166" i="3"/>
  <c r="L166" i="3"/>
  <c r="K167" i="2"/>
  <c r="L167" i="2"/>
  <c r="K172" i="1"/>
  <c r="I173" i="1"/>
  <c r="L172" i="1"/>
  <c r="D115" i="2" l="1"/>
  <c r="F115" i="2" s="1"/>
  <c r="H116" i="2" s="1"/>
  <c r="J66" i="6"/>
  <c r="G67" i="6"/>
  <c r="H126" i="3"/>
  <c r="D125" i="3"/>
  <c r="F126" i="3" s="1"/>
  <c r="C125" i="3"/>
  <c r="E126" i="3" s="1"/>
  <c r="G126" i="3"/>
  <c r="G116" i="2"/>
  <c r="C116" i="2" s="1"/>
  <c r="E116" i="2" s="1"/>
  <c r="K171" i="6"/>
  <c r="L171" i="6"/>
  <c r="P165" i="5"/>
  <c r="Q165" i="5" s="1"/>
  <c r="A166" i="5"/>
  <c r="B166" i="5"/>
  <c r="C168" i="5"/>
  <c r="D167" i="5"/>
  <c r="F167" i="5" s="1"/>
  <c r="G167" i="5" s="1"/>
  <c r="H167" i="5" s="1"/>
  <c r="I167" i="5" s="1"/>
  <c r="J167" i="5" s="1"/>
  <c r="K167" i="5" s="1"/>
  <c r="L167" i="5" s="1"/>
  <c r="M167" i="5" s="1"/>
  <c r="N167" i="5" s="1"/>
  <c r="O167" i="5" s="1"/>
  <c r="R167" i="5" s="1"/>
  <c r="J111" i="3"/>
  <c r="K167" i="3"/>
  <c r="L167" i="3"/>
  <c r="L168" i="2"/>
  <c r="K168" i="2"/>
  <c r="K173" i="1"/>
  <c r="L173" i="1"/>
  <c r="I174" i="1"/>
  <c r="B67" i="6" l="1"/>
  <c r="B126" i="3"/>
  <c r="G127" i="3"/>
  <c r="H127" i="3"/>
  <c r="G117" i="2"/>
  <c r="B117" i="2"/>
  <c r="D116" i="2"/>
  <c r="F116" i="2" s="1"/>
  <c r="J114" i="2"/>
  <c r="K172" i="6"/>
  <c r="L172" i="6"/>
  <c r="P166" i="5"/>
  <c r="Q166" i="5" s="1"/>
  <c r="B167" i="5"/>
  <c r="A167" i="5"/>
  <c r="C169" i="5"/>
  <c r="D168" i="5"/>
  <c r="F168" i="5" s="1"/>
  <c r="G168" i="5" s="1"/>
  <c r="H168" i="5" s="1"/>
  <c r="I168" i="5" s="1"/>
  <c r="J168" i="5" s="1"/>
  <c r="K168" i="5" s="1"/>
  <c r="L168" i="5" s="1"/>
  <c r="M168" i="5" s="1"/>
  <c r="N168" i="5" s="1"/>
  <c r="O168" i="5" s="1"/>
  <c r="R168" i="5" s="1"/>
  <c r="L168" i="3"/>
  <c r="K168" i="3"/>
  <c r="L169" i="2"/>
  <c r="K169" i="2"/>
  <c r="K174" i="1"/>
  <c r="L174" i="1"/>
  <c r="I175" i="1"/>
  <c r="C67" i="6" l="1"/>
  <c r="E67" i="6" s="1"/>
  <c r="D67" i="6"/>
  <c r="F67" i="6" s="1"/>
  <c r="H68" i="6" s="1"/>
  <c r="C126" i="3"/>
  <c r="E127" i="3" s="1"/>
  <c r="G128" i="3" s="1"/>
  <c r="D126" i="3"/>
  <c r="F127" i="3" s="1"/>
  <c r="H128" i="3" s="1"/>
  <c r="B127" i="3"/>
  <c r="H117" i="2"/>
  <c r="C117" i="2"/>
  <c r="E117" i="2" s="1"/>
  <c r="J115" i="2"/>
  <c r="K173" i="6"/>
  <c r="L173" i="6"/>
  <c r="P167" i="5"/>
  <c r="Q167" i="5" s="1"/>
  <c r="D169" i="5"/>
  <c r="F169" i="5" s="1"/>
  <c r="G169" i="5" s="1"/>
  <c r="H169" i="5" s="1"/>
  <c r="I169" i="5" s="1"/>
  <c r="J169" i="5" s="1"/>
  <c r="K169" i="5" s="1"/>
  <c r="L169" i="5" s="1"/>
  <c r="M169" i="5" s="1"/>
  <c r="N169" i="5" s="1"/>
  <c r="O169" i="5" s="1"/>
  <c r="R169" i="5" s="1"/>
  <c r="C170" i="5"/>
  <c r="B168" i="5"/>
  <c r="A168" i="5"/>
  <c r="J112" i="3"/>
  <c r="L169" i="3"/>
  <c r="K169" i="3"/>
  <c r="L170" i="2"/>
  <c r="K170" i="2"/>
  <c r="K175" i="1"/>
  <c r="L175" i="1"/>
  <c r="I176" i="1"/>
  <c r="J67" i="6" l="1"/>
  <c r="G68" i="6"/>
  <c r="C127" i="3"/>
  <c r="E128" i="3" s="1"/>
  <c r="D127" i="3"/>
  <c r="F128" i="3" s="1"/>
  <c r="B128" i="3"/>
  <c r="D117" i="2"/>
  <c r="F117" i="2" s="1"/>
  <c r="B118" i="2"/>
  <c r="G118" i="2"/>
  <c r="K174" i="6"/>
  <c r="L174" i="6"/>
  <c r="P168" i="5"/>
  <c r="Q168" i="5" s="1"/>
  <c r="C171" i="5"/>
  <c r="D170" i="5"/>
  <c r="F170" i="5" s="1"/>
  <c r="G170" i="5" s="1"/>
  <c r="H170" i="5" s="1"/>
  <c r="I170" i="5" s="1"/>
  <c r="J170" i="5" s="1"/>
  <c r="K170" i="5" s="1"/>
  <c r="L170" i="5" s="1"/>
  <c r="M170" i="5" s="1"/>
  <c r="N170" i="5" s="1"/>
  <c r="O170" i="5" s="1"/>
  <c r="R170" i="5" s="1"/>
  <c r="A169" i="5"/>
  <c r="B169" i="5"/>
  <c r="L170" i="3"/>
  <c r="K170" i="3"/>
  <c r="J113" i="3"/>
  <c r="K171" i="2"/>
  <c r="L171" i="2"/>
  <c r="L176" i="1"/>
  <c r="K176" i="1"/>
  <c r="I177" i="1"/>
  <c r="B68" i="6" l="1"/>
  <c r="H129" i="3"/>
  <c r="G129" i="3"/>
  <c r="C128" i="3"/>
  <c r="E129" i="3" s="1"/>
  <c r="D128" i="3"/>
  <c r="F129" i="3" s="1"/>
  <c r="C118" i="2"/>
  <c r="E118" i="2" s="1"/>
  <c r="H118" i="2"/>
  <c r="B119" i="2" s="1"/>
  <c r="J116" i="2"/>
  <c r="K175" i="6"/>
  <c r="L175" i="6"/>
  <c r="P169" i="5"/>
  <c r="Q169" i="5" s="1"/>
  <c r="A170" i="5"/>
  <c r="B170" i="5"/>
  <c r="D171" i="5"/>
  <c r="F171" i="5" s="1"/>
  <c r="G171" i="5" s="1"/>
  <c r="H171" i="5" s="1"/>
  <c r="I171" i="5" s="1"/>
  <c r="J171" i="5" s="1"/>
  <c r="K171" i="5" s="1"/>
  <c r="L171" i="5" s="1"/>
  <c r="M171" i="5" s="1"/>
  <c r="N171" i="5" s="1"/>
  <c r="O171" i="5" s="1"/>
  <c r="R171" i="5" s="1"/>
  <c r="C172" i="5"/>
  <c r="K171" i="3"/>
  <c r="L171" i="3"/>
  <c r="L172" i="2"/>
  <c r="K172" i="2"/>
  <c r="I178" i="1"/>
  <c r="K177" i="1"/>
  <c r="L177" i="1"/>
  <c r="C68" i="6" l="1"/>
  <c r="E68" i="6" s="1"/>
  <c r="D68" i="6"/>
  <c r="F68" i="6" s="1"/>
  <c r="H69" i="6" s="1"/>
  <c r="G130" i="3"/>
  <c r="B129" i="3"/>
  <c r="H130" i="3"/>
  <c r="G119" i="2"/>
  <c r="C119" i="2" s="1"/>
  <c r="E119" i="2" s="1"/>
  <c r="D118" i="2"/>
  <c r="F118" i="2" s="1"/>
  <c r="H119" i="2" s="1"/>
  <c r="D119" i="2" s="1"/>
  <c r="J117" i="2"/>
  <c r="L176" i="6"/>
  <c r="K176" i="6"/>
  <c r="P170" i="5"/>
  <c r="Q170" i="5" s="1"/>
  <c r="A171" i="5"/>
  <c r="B171" i="5"/>
  <c r="D172" i="5"/>
  <c r="F172" i="5" s="1"/>
  <c r="G172" i="5" s="1"/>
  <c r="H172" i="5" s="1"/>
  <c r="I172" i="5" s="1"/>
  <c r="J172" i="5" s="1"/>
  <c r="K172" i="5" s="1"/>
  <c r="L172" i="5" s="1"/>
  <c r="M172" i="5" s="1"/>
  <c r="N172" i="5" s="1"/>
  <c r="O172" i="5" s="1"/>
  <c r="R172" i="5" s="1"/>
  <c r="C173" i="5"/>
  <c r="L172" i="3"/>
  <c r="K172" i="3"/>
  <c r="J114" i="3"/>
  <c r="L173" i="2"/>
  <c r="K173" i="2"/>
  <c r="K178" i="1"/>
  <c r="L178" i="1"/>
  <c r="I179" i="1"/>
  <c r="J68" i="6" l="1"/>
  <c r="G69" i="6"/>
  <c r="C129" i="3"/>
  <c r="E130" i="3" s="1"/>
  <c r="D129" i="3"/>
  <c r="F130" i="3" s="1"/>
  <c r="H131" i="3" s="1"/>
  <c r="B130" i="3"/>
  <c r="F119" i="2"/>
  <c r="B120" i="2"/>
  <c r="G120" i="2"/>
  <c r="L177" i="6"/>
  <c r="K177" i="6"/>
  <c r="P171" i="5"/>
  <c r="Q171" i="5" s="1"/>
  <c r="C174" i="5"/>
  <c r="D173" i="5"/>
  <c r="F173" i="5" s="1"/>
  <c r="G173" i="5" s="1"/>
  <c r="H173" i="5" s="1"/>
  <c r="I173" i="5" s="1"/>
  <c r="J173" i="5" s="1"/>
  <c r="K173" i="5" s="1"/>
  <c r="L173" i="5" s="1"/>
  <c r="M173" i="5" s="1"/>
  <c r="N173" i="5" s="1"/>
  <c r="O173" i="5" s="1"/>
  <c r="R173" i="5" s="1"/>
  <c r="A172" i="5"/>
  <c r="B172" i="5"/>
  <c r="L173" i="3"/>
  <c r="K173" i="3"/>
  <c r="L174" i="2"/>
  <c r="K174" i="2"/>
  <c r="K179" i="1"/>
  <c r="I180" i="1"/>
  <c r="L179" i="1"/>
  <c r="B69" i="6" l="1"/>
  <c r="G131" i="3"/>
  <c r="D130" i="3"/>
  <c r="F131" i="3" s="1"/>
  <c r="C130" i="3"/>
  <c r="E131" i="3" s="1"/>
  <c r="C120" i="2"/>
  <c r="E120" i="2" s="1"/>
  <c r="H120" i="2"/>
  <c r="D120" i="2" s="1"/>
  <c r="F120" i="2" s="1"/>
  <c r="J118" i="2"/>
  <c r="K178" i="6"/>
  <c r="L178" i="6"/>
  <c r="P172" i="5"/>
  <c r="Q172" i="5" s="1"/>
  <c r="D174" i="5"/>
  <c r="F174" i="5" s="1"/>
  <c r="G174" i="5" s="1"/>
  <c r="H174" i="5" s="1"/>
  <c r="I174" i="5" s="1"/>
  <c r="J174" i="5" s="1"/>
  <c r="K174" i="5" s="1"/>
  <c r="L174" i="5" s="1"/>
  <c r="M174" i="5" s="1"/>
  <c r="N174" i="5" s="1"/>
  <c r="O174" i="5" s="1"/>
  <c r="R174" i="5" s="1"/>
  <c r="C175" i="5"/>
  <c r="B173" i="5"/>
  <c r="A173" i="5"/>
  <c r="J115" i="3"/>
  <c r="K174" i="3"/>
  <c r="L174" i="3"/>
  <c r="K175" i="2"/>
  <c r="L175" i="2"/>
  <c r="K180" i="1"/>
  <c r="I181" i="1"/>
  <c r="L180" i="1"/>
  <c r="D69" i="6" l="1"/>
  <c r="F69" i="6" s="1"/>
  <c r="H70" i="6" s="1"/>
  <c r="C69" i="6"/>
  <c r="E69" i="6" s="1"/>
  <c r="B131" i="3"/>
  <c r="G132" i="3"/>
  <c r="H132" i="3"/>
  <c r="H121" i="2"/>
  <c r="B121" i="2"/>
  <c r="G121" i="2"/>
  <c r="J119" i="2"/>
  <c r="K179" i="6"/>
  <c r="L179" i="6"/>
  <c r="P173" i="5"/>
  <c r="Q173" i="5" s="1"/>
  <c r="D175" i="5"/>
  <c r="F175" i="5" s="1"/>
  <c r="G175" i="5" s="1"/>
  <c r="H175" i="5" s="1"/>
  <c r="I175" i="5" s="1"/>
  <c r="J175" i="5" s="1"/>
  <c r="K175" i="5" s="1"/>
  <c r="L175" i="5" s="1"/>
  <c r="M175" i="5" s="1"/>
  <c r="N175" i="5" s="1"/>
  <c r="O175" i="5" s="1"/>
  <c r="R175" i="5" s="1"/>
  <c r="C176" i="5"/>
  <c r="A174" i="5"/>
  <c r="B174" i="5"/>
  <c r="K175" i="3"/>
  <c r="L175" i="3"/>
  <c r="L176" i="2"/>
  <c r="K176" i="2"/>
  <c r="K181" i="1"/>
  <c r="L181" i="1"/>
  <c r="I182" i="1"/>
  <c r="J69" i="6" l="1"/>
  <c r="G70" i="6"/>
  <c r="B132" i="3"/>
  <c r="D131" i="3"/>
  <c r="F132" i="3" s="1"/>
  <c r="H133" i="3" s="1"/>
  <c r="C131" i="3"/>
  <c r="E132" i="3" s="1"/>
  <c r="B122" i="2"/>
  <c r="C121" i="2"/>
  <c r="E121" i="2" s="1"/>
  <c r="G122" i="2" s="1"/>
  <c r="D121" i="2"/>
  <c r="F121" i="2" s="1"/>
  <c r="H122" i="2" s="1"/>
  <c r="K180" i="6"/>
  <c r="L180" i="6"/>
  <c r="P174" i="5"/>
  <c r="Q174" i="5" s="1"/>
  <c r="D176" i="5"/>
  <c r="F176" i="5" s="1"/>
  <c r="G176" i="5" s="1"/>
  <c r="H176" i="5" s="1"/>
  <c r="I176" i="5" s="1"/>
  <c r="J176" i="5" s="1"/>
  <c r="K176" i="5" s="1"/>
  <c r="L176" i="5" s="1"/>
  <c r="M176" i="5" s="1"/>
  <c r="N176" i="5" s="1"/>
  <c r="O176" i="5" s="1"/>
  <c r="R176" i="5" s="1"/>
  <c r="C177" i="5"/>
  <c r="A175" i="5"/>
  <c r="B175" i="5"/>
  <c r="L176" i="3"/>
  <c r="K176" i="3"/>
  <c r="J116" i="3"/>
  <c r="L177" i="2"/>
  <c r="K177" i="2"/>
  <c r="K182" i="1"/>
  <c r="I183" i="1"/>
  <c r="L182" i="1"/>
  <c r="B70" i="6" l="1"/>
  <c r="C132" i="3"/>
  <c r="E133" i="3" s="1"/>
  <c r="D132" i="3"/>
  <c r="F133" i="3" s="1"/>
  <c r="G133" i="3"/>
  <c r="B123" i="2"/>
  <c r="D122" i="2"/>
  <c r="F122" i="2" s="1"/>
  <c r="C122" i="2"/>
  <c r="E122" i="2" s="1"/>
  <c r="K181" i="6"/>
  <c r="L181" i="6"/>
  <c r="P175" i="5"/>
  <c r="Q175" i="5" s="1"/>
  <c r="C178" i="5"/>
  <c r="D177" i="5"/>
  <c r="F177" i="5" s="1"/>
  <c r="G177" i="5" s="1"/>
  <c r="H177" i="5" s="1"/>
  <c r="I177" i="5" s="1"/>
  <c r="J177" i="5" s="1"/>
  <c r="K177" i="5" s="1"/>
  <c r="L177" i="5" s="1"/>
  <c r="M177" i="5" s="1"/>
  <c r="N177" i="5" s="1"/>
  <c r="O177" i="5" s="1"/>
  <c r="R177" i="5" s="1"/>
  <c r="A176" i="5"/>
  <c r="B176" i="5"/>
  <c r="J117" i="3"/>
  <c r="L177" i="3"/>
  <c r="K177" i="3"/>
  <c r="L178" i="2"/>
  <c r="K178" i="2"/>
  <c r="K183" i="1"/>
  <c r="L183" i="1"/>
  <c r="I184" i="1"/>
  <c r="C70" i="6" l="1"/>
  <c r="E70" i="6" s="1"/>
  <c r="D70" i="6"/>
  <c r="F70" i="6" s="1"/>
  <c r="H71" i="6" s="1"/>
  <c r="H134" i="3"/>
  <c r="B133" i="3"/>
  <c r="G134" i="3"/>
  <c r="H123" i="2"/>
  <c r="D123" i="2" s="1"/>
  <c r="F123" i="2" s="1"/>
  <c r="G123" i="2"/>
  <c r="J120" i="2"/>
  <c r="K182" i="6"/>
  <c r="L182" i="6"/>
  <c r="P176" i="5"/>
  <c r="Q176" i="5" s="1"/>
  <c r="B177" i="5"/>
  <c r="A177" i="5"/>
  <c r="C179" i="5"/>
  <c r="D178" i="5"/>
  <c r="F178" i="5" s="1"/>
  <c r="G178" i="5" s="1"/>
  <c r="H178" i="5" s="1"/>
  <c r="I178" i="5" s="1"/>
  <c r="J178" i="5" s="1"/>
  <c r="K178" i="5" s="1"/>
  <c r="L178" i="5" s="1"/>
  <c r="M178" i="5" s="1"/>
  <c r="N178" i="5" s="1"/>
  <c r="O178" i="5" s="1"/>
  <c r="R178" i="5" s="1"/>
  <c r="L178" i="3"/>
  <c r="K178" i="3"/>
  <c r="K179" i="2"/>
  <c r="L179" i="2"/>
  <c r="L184" i="1"/>
  <c r="I185" i="1"/>
  <c r="K184" i="1"/>
  <c r="J70" i="6" l="1"/>
  <c r="G71" i="6"/>
  <c r="C133" i="3"/>
  <c r="E134" i="3" s="1"/>
  <c r="D133" i="3"/>
  <c r="F134" i="3" s="1"/>
  <c r="H135" i="3" s="1"/>
  <c r="B134" i="3"/>
  <c r="B124" i="2"/>
  <c r="H124" i="2"/>
  <c r="C123" i="2"/>
  <c r="E123" i="2" s="1"/>
  <c r="J121" i="2"/>
  <c r="K183" i="6"/>
  <c r="L183" i="6"/>
  <c r="P177" i="5"/>
  <c r="Q177" i="5" s="1"/>
  <c r="A178" i="5"/>
  <c r="B178" i="5"/>
  <c r="D179" i="5"/>
  <c r="F179" i="5" s="1"/>
  <c r="G179" i="5" s="1"/>
  <c r="H179" i="5" s="1"/>
  <c r="I179" i="5" s="1"/>
  <c r="J179" i="5" s="1"/>
  <c r="K179" i="5" s="1"/>
  <c r="L179" i="5" s="1"/>
  <c r="M179" i="5" s="1"/>
  <c r="N179" i="5" s="1"/>
  <c r="O179" i="5" s="1"/>
  <c r="R179" i="5" s="1"/>
  <c r="C180" i="5"/>
  <c r="K179" i="3"/>
  <c r="L179" i="3"/>
  <c r="J118" i="3"/>
  <c r="L180" i="2"/>
  <c r="K180" i="2"/>
  <c r="K185" i="1"/>
  <c r="L185" i="1"/>
  <c r="I186" i="1"/>
  <c r="B71" i="6" l="1"/>
  <c r="G135" i="3"/>
  <c r="D134" i="3"/>
  <c r="F135" i="3" s="1"/>
  <c r="C134" i="3"/>
  <c r="E135" i="3" s="1"/>
  <c r="G124" i="2"/>
  <c r="C124" i="2" s="1"/>
  <c r="E124" i="2" s="1"/>
  <c r="D124" i="2"/>
  <c r="F124" i="2" s="1"/>
  <c r="H125" i="2" s="1"/>
  <c r="K184" i="6"/>
  <c r="L184" i="6"/>
  <c r="P178" i="5"/>
  <c r="Q178" i="5" s="1"/>
  <c r="A179" i="5"/>
  <c r="B179" i="5"/>
  <c r="D180" i="5"/>
  <c r="F180" i="5" s="1"/>
  <c r="G180" i="5" s="1"/>
  <c r="H180" i="5" s="1"/>
  <c r="I180" i="5" s="1"/>
  <c r="J180" i="5" s="1"/>
  <c r="K180" i="5" s="1"/>
  <c r="L180" i="5" s="1"/>
  <c r="M180" i="5" s="1"/>
  <c r="N180" i="5" s="1"/>
  <c r="O180" i="5" s="1"/>
  <c r="R180" i="5" s="1"/>
  <c r="C181" i="5"/>
  <c r="L180" i="3"/>
  <c r="K180" i="3"/>
  <c r="L181" i="2"/>
  <c r="K181" i="2"/>
  <c r="K186" i="1"/>
  <c r="I187" i="1"/>
  <c r="L186" i="1"/>
  <c r="C71" i="6" l="1"/>
  <c r="E71" i="6" s="1"/>
  <c r="D71" i="6"/>
  <c r="F71" i="6" s="1"/>
  <c r="H72" i="6" s="1"/>
  <c r="H136" i="3"/>
  <c r="B135" i="3"/>
  <c r="G136" i="3"/>
  <c r="G125" i="2"/>
  <c r="B125" i="2"/>
  <c r="J122" i="2"/>
  <c r="L185" i="6"/>
  <c r="K185" i="6"/>
  <c r="P179" i="5"/>
  <c r="Q179" i="5" s="1"/>
  <c r="A180" i="5"/>
  <c r="B180" i="5"/>
  <c r="D181" i="5"/>
  <c r="F181" i="5" s="1"/>
  <c r="G181" i="5" s="1"/>
  <c r="H181" i="5" s="1"/>
  <c r="I181" i="5" s="1"/>
  <c r="J181" i="5" s="1"/>
  <c r="K181" i="5" s="1"/>
  <c r="L181" i="5" s="1"/>
  <c r="M181" i="5" s="1"/>
  <c r="N181" i="5" s="1"/>
  <c r="O181" i="5" s="1"/>
  <c r="R181" i="5" s="1"/>
  <c r="C182" i="5"/>
  <c r="L181" i="3"/>
  <c r="K181" i="3"/>
  <c r="J119" i="3"/>
  <c r="L182" i="2"/>
  <c r="K182" i="2"/>
  <c r="K187" i="1"/>
  <c r="I188" i="1"/>
  <c r="L187" i="1"/>
  <c r="J71" i="6" l="1"/>
  <c r="G72" i="6"/>
  <c r="B136" i="3"/>
  <c r="C135" i="3"/>
  <c r="E136" i="3" s="1"/>
  <c r="D135" i="3"/>
  <c r="F136" i="3" s="1"/>
  <c r="H137" i="3" s="1"/>
  <c r="C125" i="2"/>
  <c r="E125" i="2" s="1"/>
  <c r="G126" i="2" s="1"/>
  <c r="D125" i="2"/>
  <c r="F125" i="2" s="1"/>
  <c r="B126" i="2"/>
  <c r="L186" i="6"/>
  <c r="K186" i="6"/>
  <c r="P180" i="5"/>
  <c r="Q180" i="5" s="1"/>
  <c r="D182" i="5"/>
  <c r="F182" i="5" s="1"/>
  <c r="G182" i="5" s="1"/>
  <c r="H182" i="5" s="1"/>
  <c r="I182" i="5" s="1"/>
  <c r="J182" i="5" s="1"/>
  <c r="K182" i="5" s="1"/>
  <c r="L182" i="5" s="1"/>
  <c r="M182" i="5" s="1"/>
  <c r="N182" i="5" s="1"/>
  <c r="O182" i="5" s="1"/>
  <c r="R182" i="5" s="1"/>
  <c r="C183" i="5"/>
  <c r="A181" i="5"/>
  <c r="B181" i="5"/>
  <c r="J120" i="3"/>
  <c r="K182" i="3"/>
  <c r="L182" i="3"/>
  <c r="K183" i="2"/>
  <c r="L183" i="2"/>
  <c r="L188" i="1"/>
  <c r="I189" i="1"/>
  <c r="K188" i="1"/>
  <c r="B72" i="6" l="1"/>
  <c r="G137" i="3"/>
  <c r="C136" i="3"/>
  <c r="E137" i="3" s="1"/>
  <c r="D136" i="3"/>
  <c r="F137" i="3" s="1"/>
  <c r="H126" i="2"/>
  <c r="D126" i="2" s="1"/>
  <c r="F126" i="2" s="1"/>
  <c r="C126" i="2"/>
  <c r="E126" i="2" s="1"/>
  <c r="G127" i="2" s="1"/>
  <c r="J123" i="2"/>
  <c r="L187" i="6"/>
  <c r="K187" i="6"/>
  <c r="P181" i="5"/>
  <c r="Q181" i="5" s="1"/>
  <c r="D183" i="5"/>
  <c r="F183" i="5" s="1"/>
  <c r="G183" i="5" s="1"/>
  <c r="H183" i="5" s="1"/>
  <c r="I183" i="5" s="1"/>
  <c r="J183" i="5" s="1"/>
  <c r="K183" i="5" s="1"/>
  <c r="L183" i="5" s="1"/>
  <c r="M183" i="5" s="1"/>
  <c r="N183" i="5" s="1"/>
  <c r="O183" i="5" s="1"/>
  <c r="R183" i="5" s="1"/>
  <c r="C184" i="5"/>
  <c r="A182" i="5"/>
  <c r="B182" i="5"/>
  <c r="J121" i="3"/>
  <c r="K183" i="3"/>
  <c r="L183" i="3"/>
  <c r="L184" i="2"/>
  <c r="K184" i="2"/>
  <c r="K189" i="1"/>
  <c r="L189" i="1"/>
  <c r="I190" i="1"/>
  <c r="C72" i="6" l="1"/>
  <c r="E72" i="6" s="1"/>
  <c r="D72" i="6"/>
  <c r="F72" i="6" s="1"/>
  <c r="H73" i="6" s="1"/>
  <c r="H138" i="3"/>
  <c r="G138" i="3"/>
  <c r="B137" i="3"/>
  <c r="B127" i="2"/>
  <c r="H127" i="2"/>
  <c r="B128" i="2" s="1"/>
  <c r="J124" i="2"/>
  <c r="K188" i="6"/>
  <c r="L188" i="6"/>
  <c r="P182" i="5"/>
  <c r="Q182" i="5" s="1"/>
  <c r="D184" i="5"/>
  <c r="F184" i="5" s="1"/>
  <c r="G184" i="5" s="1"/>
  <c r="H184" i="5" s="1"/>
  <c r="I184" i="5" s="1"/>
  <c r="J184" i="5" s="1"/>
  <c r="K184" i="5" s="1"/>
  <c r="L184" i="5" s="1"/>
  <c r="M184" i="5" s="1"/>
  <c r="N184" i="5" s="1"/>
  <c r="O184" i="5" s="1"/>
  <c r="R184" i="5" s="1"/>
  <c r="C185" i="5"/>
  <c r="A183" i="5"/>
  <c r="B183" i="5"/>
  <c r="L184" i="3"/>
  <c r="K184" i="3"/>
  <c r="L185" i="2"/>
  <c r="K185" i="2"/>
  <c r="K190" i="1"/>
  <c r="I191" i="1"/>
  <c r="L190" i="1"/>
  <c r="J72" i="6" l="1"/>
  <c r="G73" i="6"/>
  <c r="C137" i="3"/>
  <c r="E138" i="3" s="1"/>
  <c r="G139" i="3" s="1"/>
  <c r="D137" i="3"/>
  <c r="F138" i="3" s="1"/>
  <c r="B138" i="3"/>
  <c r="C127" i="2"/>
  <c r="E127" i="2" s="1"/>
  <c r="D127" i="2"/>
  <c r="F127" i="2" s="1"/>
  <c r="K189" i="6"/>
  <c r="L189" i="6"/>
  <c r="P183" i="5"/>
  <c r="Q183" i="5" s="1"/>
  <c r="C186" i="5"/>
  <c r="D185" i="5"/>
  <c r="F185" i="5" s="1"/>
  <c r="G185" i="5" s="1"/>
  <c r="H185" i="5" s="1"/>
  <c r="I185" i="5" s="1"/>
  <c r="J185" i="5" s="1"/>
  <c r="K185" i="5" s="1"/>
  <c r="L185" i="5" s="1"/>
  <c r="M185" i="5" s="1"/>
  <c r="N185" i="5" s="1"/>
  <c r="O185" i="5" s="1"/>
  <c r="R185" i="5" s="1"/>
  <c r="A184" i="5"/>
  <c r="B184" i="5"/>
  <c r="L185" i="3"/>
  <c r="K185" i="3"/>
  <c r="J122" i="3"/>
  <c r="L186" i="2"/>
  <c r="K186" i="2"/>
  <c r="K191" i="1"/>
  <c r="L191" i="1"/>
  <c r="I192" i="1"/>
  <c r="B73" i="6" l="1"/>
  <c r="D138" i="3"/>
  <c r="F139" i="3" s="1"/>
  <c r="C138" i="3"/>
  <c r="E139" i="3" s="1"/>
  <c r="H139" i="3"/>
  <c r="B139" i="3" s="1"/>
  <c r="G128" i="2"/>
  <c r="H128" i="2"/>
  <c r="J125" i="2"/>
  <c r="K190" i="6"/>
  <c r="L190" i="6"/>
  <c r="P184" i="5"/>
  <c r="Q184" i="5" s="1"/>
  <c r="A185" i="5"/>
  <c r="B185" i="5"/>
  <c r="C187" i="5"/>
  <c r="D186" i="5"/>
  <c r="F186" i="5" s="1"/>
  <c r="G186" i="5" s="1"/>
  <c r="H186" i="5" s="1"/>
  <c r="I186" i="5" s="1"/>
  <c r="J186" i="5" s="1"/>
  <c r="K186" i="5" s="1"/>
  <c r="L186" i="5" s="1"/>
  <c r="M186" i="5" s="1"/>
  <c r="N186" i="5" s="1"/>
  <c r="O186" i="5" s="1"/>
  <c r="R186" i="5" s="1"/>
  <c r="L186" i="3"/>
  <c r="K186" i="3"/>
  <c r="L187" i="2"/>
  <c r="K187" i="2"/>
  <c r="L192" i="1"/>
  <c r="K192" i="1"/>
  <c r="I193" i="1"/>
  <c r="D73" i="6" l="1"/>
  <c r="F73" i="6" s="1"/>
  <c r="H74" i="6" s="1"/>
  <c r="C73" i="6"/>
  <c r="E73" i="6" s="1"/>
  <c r="G140" i="3"/>
  <c r="H140" i="3"/>
  <c r="C139" i="3"/>
  <c r="E140" i="3" s="1"/>
  <c r="D139" i="3"/>
  <c r="F140" i="3" s="1"/>
  <c r="D128" i="2"/>
  <c r="F128" i="2" s="1"/>
  <c r="B129" i="2"/>
  <c r="C128" i="2"/>
  <c r="E128" i="2" s="1"/>
  <c r="G129" i="2" s="1"/>
  <c r="J126" i="2"/>
  <c r="K191" i="6"/>
  <c r="L191" i="6"/>
  <c r="P185" i="5"/>
  <c r="Q185" i="5" s="1"/>
  <c r="B186" i="5"/>
  <c r="A186" i="5"/>
  <c r="C188" i="5"/>
  <c r="D187" i="5"/>
  <c r="F187" i="5" s="1"/>
  <c r="G187" i="5" s="1"/>
  <c r="H187" i="5" s="1"/>
  <c r="I187" i="5" s="1"/>
  <c r="J187" i="5" s="1"/>
  <c r="K187" i="5" s="1"/>
  <c r="L187" i="5" s="1"/>
  <c r="M187" i="5" s="1"/>
  <c r="N187" i="5" s="1"/>
  <c r="O187" i="5" s="1"/>
  <c r="R187" i="5" s="1"/>
  <c r="K187" i="3"/>
  <c r="L187" i="3"/>
  <c r="K188" i="2"/>
  <c r="L188" i="2"/>
  <c r="L193" i="1"/>
  <c r="I194" i="1"/>
  <c r="K193" i="1"/>
  <c r="J73" i="6" l="1"/>
  <c r="G74" i="6"/>
  <c r="H141" i="3"/>
  <c r="B140" i="3"/>
  <c r="G141" i="3"/>
  <c r="C129" i="2"/>
  <c r="E129" i="2" s="1"/>
  <c r="H129" i="2"/>
  <c r="B130" i="2" s="1"/>
  <c r="K192" i="6"/>
  <c r="L192" i="6"/>
  <c r="P186" i="5"/>
  <c r="Q186" i="5" s="1"/>
  <c r="C189" i="5"/>
  <c r="D188" i="5"/>
  <c r="F188" i="5" s="1"/>
  <c r="G188" i="5" s="1"/>
  <c r="H188" i="5" s="1"/>
  <c r="I188" i="5" s="1"/>
  <c r="J188" i="5" s="1"/>
  <c r="K188" i="5" s="1"/>
  <c r="L188" i="5" s="1"/>
  <c r="M188" i="5" s="1"/>
  <c r="N188" i="5" s="1"/>
  <c r="O188" i="5" s="1"/>
  <c r="R188" i="5" s="1"/>
  <c r="A187" i="5"/>
  <c r="B187" i="5"/>
  <c r="L188" i="3"/>
  <c r="K188" i="3"/>
  <c r="J123" i="3"/>
  <c r="L189" i="2"/>
  <c r="K189" i="2"/>
  <c r="K194" i="1"/>
  <c r="I195" i="1"/>
  <c r="L194" i="1"/>
  <c r="B74" i="6" l="1"/>
  <c r="B141" i="3"/>
  <c r="C140" i="3"/>
  <c r="E141" i="3" s="1"/>
  <c r="D140" i="3"/>
  <c r="F141" i="3" s="1"/>
  <c r="D129" i="2"/>
  <c r="F129" i="2" s="1"/>
  <c r="G130" i="2"/>
  <c r="J127" i="2"/>
  <c r="L193" i="6"/>
  <c r="K193" i="6"/>
  <c r="P187" i="5"/>
  <c r="Q187" i="5" s="1"/>
  <c r="A188" i="5"/>
  <c r="B188" i="5"/>
  <c r="D189" i="5"/>
  <c r="F189" i="5" s="1"/>
  <c r="G189" i="5" s="1"/>
  <c r="H189" i="5" s="1"/>
  <c r="I189" i="5" s="1"/>
  <c r="J189" i="5" s="1"/>
  <c r="K189" i="5" s="1"/>
  <c r="L189" i="5" s="1"/>
  <c r="M189" i="5" s="1"/>
  <c r="N189" i="5" s="1"/>
  <c r="O189" i="5" s="1"/>
  <c r="R189" i="5" s="1"/>
  <c r="C190" i="5"/>
  <c r="L189" i="3"/>
  <c r="K189" i="3"/>
  <c r="J124" i="3"/>
  <c r="L190" i="2"/>
  <c r="K190" i="2"/>
  <c r="K195" i="1"/>
  <c r="I196" i="1"/>
  <c r="L195" i="1"/>
  <c r="D74" i="6" l="1"/>
  <c r="F74" i="6" s="1"/>
  <c r="H75" i="6" s="1"/>
  <c r="C74" i="6"/>
  <c r="E74" i="6" s="1"/>
  <c r="H142" i="3"/>
  <c r="G142" i="3"/>
  <c r="C141" i="3"/>
  <c r="E142" i="3" s="1"/>
  <c r="D141" i="3"/>
  <c r="F142" i="3" s="1"/>
  <c r="H130" i="2"/>
  <c r="B131" i="2" s="1"/>
  <c r="C130" i="2"/>
  <c r="E130" i="2" s="1"/>
  <c r="G131" i="2" s="1"/>
  <c r="J128" i="2"/>
  <c r="K194" i="6"/>
  <c r="L194" i="6"/>
  <c r="P188" i="5"/>
  <c r="Q188" i="5" s="1"/>
  <c r="C191" i="5"/>
  <c r="D190" i="5"/>
  <c r="F190" i="5" s="1"/>
  <c r="G190" i="5" s="1"/>
  <c r="H190" i="5" s="1"/>
  <c r="I190" i="5" s="1"/>
  <c r="J190" i="5" s="1"/>
  <c r="K190" i="5" s="1"/>
  <c r="L190" i="5" s="1"/>
  <c r="M190" i="5" s="1"/>
  <c r="N190" i="5" s="1"/>
  <c r="O190" i="5" s="1"/>
  <c r="R190" i="5" s="1"/>
  <c r="A189" i="5"/>
  <c r="B189" i="5"/>
  <c r="K190" i="3"/>
  <c r="L190" i="3"/>
  <c r="L191" i="2"/>
  <c r="K191" i="2"/>
  <c r="K196" i="1"/>
  <c r="I197" i="1"/>
  <c r="L196" i="1"/>
  <c r="J74" i="6" l="1"/>
  <c r="G75" i="6"/>
  <c r="B142" i="3"/>
  <c r="G143" i="3"/>
  <c r="H143" i="3"/>
  <c r="C131" i="2"/>
  <c r="E131" i="2" s="1"/>
  <c r="G132" i="2" s="1"/>
  <c r="D130" i="2"/>
  <c r="F130" i="2" s="1"/>
  <c r="H131" i="2" s="1"/>
  <c r="D131" i="2" s="1"/>
  <c r="L195" i="6"/>
  <c r="K195" i="6"/>
  <c r="P189" i="5"/>
  <c r="Q189" i="5" s="1"/>
  <c r="B190" i="5"/>
  <c r="A190" i="5"/>
  <c r="D191" i="5"/>
  <c r="F191" i="5" s="1"/>
  <c r="G191" i="5" s="1"/>
  <c r="H191" i="5" s="1"/>
  <c r="I191" i="5" s="1"/>
  <c r="J191" i="5" s="1"/>
  <c r="K191" i="5" s="1"/>
  <c r="L191" i="5" s="1"/>
  <c r="M191" i="5" s="1"/>
  <c r="N191" i="5" s="1"/>
  <c r="O191" i="5" s="1"/>
  <c r="R191" i="5" s="1"/>
  <c r="C192" i="5"/>
  <c r="K191" i="3"/>
  <c r="L191" i="3"/>
  <c r="J125" i="3"/>
  <c r="K192" i="2"/>
  <c r="L192" i="2"/>
  <c r="K197" i="1"/>
  <c r="L197" i="1"/>
  <c r="I198" i="1"/>
  <c r="B132" i="2" l="1"/>
  <c r="C132" i="2" s="1"/>
  <c r="E132" i="2" s="1"/>
  <c r="B75" i="6"/>
  <c r="B143" i="3"/>
  <c r="D142" i="3"/>
  <c r="F143" i="3" s="1"/>
  <c r="H144" i="3" s="1"/>
  <c r="C142" i="3"/>
  <c r="E143" i="3" s="1"/>
  <c r="G144" i="3" s="1"/>
  <c r="F131" i="2"/>
  <c r="H132" i="2" s="1"/>
  <c r="J129" i="2"/>
  <c r="K196" i="6"/>
  <c r="L196" i="6"/>
  <c r="P190" i="5"/>
  <c r="Q190" i="5" s="1"/>
  <c r="C193" i="5"/>
  <c r="D192" i="5"/>
  <c r="F192" i="5" s="1"/>
  <c r="G192" i="5" s="1"/>
  <c r="H192" i="5" s="1"/>
  <c r="I192" i="5" s="1"/>
  <c r="J192" i="5" s="1"/>
  <c r="K192" i="5" s="1"/>
  <c r="L192" i="5" s="1"/>
  <c r="M192" i="5" s="1"/>
  <c r="N192" i="5" s="1"/>
  <c r="O192" i="5" s="1"/>
  <c r="R192" i="5" s="1"/>
  <c r="A191" i="5"/>
  <c r="B191" i="5"/>
  <c r="J126" i="3"/>
  <c r="L192" i="3"/>
  <c r="K192" i="3"/>
  <c r="L193" i="2"/>
  <c r="K193" i="2"/>
  <c r="K198" i="1"/>
  <c r="L198" i="1"/>
  <c r="I199" i="1"/>
  <c r="D132" i="2" l="1"/>
  <c r="F132" i="2" s="1"/>
  <c r="H133" i="2" s="1"/>
  <c r="B133" i="2"/>
  <c r="D75" i="6"/>
  <c r="F75" i="6" s="1"/>
  <c r="H76" i="6" s="1"/>
  <c r="C75" i="6"/>
  <c r="E75" i="6" s="1"/>
  <c r="B144" i="3"/>
  <c r="C143" i="3"/>
  <c r="E144" i="3" s="1"/>
  <c r="D143" i="3"/>
  <c r="F144" i="3" s="1"/>
  <c r="G133" i="2"/>
  <c r="J130" i="2"/>
  <c r="K197" i="6"/>
  <c r="L197" i="6"/>
  <c r="P191" i="5"/>
  <c r="Q191" i="5" s="1"/>
  <c r="D193" i="5"/>
  <c r="F193" i="5" s="1"/>
  <c r="G193" i="5" s="1"/>
  <c r="H193" i="5" s="1"/>
  <c r="I193" i="5" s="1"/>
  <c r="J193" i="5" s="1"/>
  <c r="K193" i="5" s="1"/>
  <c r="L193" i="5" s="1"/>
  <c r="M193" i="5" s="1"/>
  <c r="N193" i="5" s="1"/>
  <c r="O193" i="5" s="1"/>
  <c r="R193" i="5" s="1"/>
  <c r="C194" i="5"/>
  <c r="B192" i="5"/>
  <c r="A192" i="5"/>
  <c r="L193" i="3"/>
  <c r="K193" i="3"/>
  <c r="L194" i="2"/>
  <c r="K194" i="2"/>
  <c r="I200" i="1"/>
  <c r="K199" i="1"/>
  <c r="L199" i="1"/>
  <c r="C133" i="2" l="1"/>
  <c r="E133" i="2" s="1"/>
  <c r="G134" i="2" s="1"/>
  <c r="J75" i="6"/>
  <c r="G76" i="6"/>
  <c r="H145" i="3"/>
  <c r="G145" i="3"/>
  <c r="C144" i="3"/>
  <c r="E145" i="3" s="1"/>
  <c r="D144" i="3"/>
  <c r="F145" i="3" s="1"/>
  <c r="D133" i="2"/>
  <c r="F133" i="2" s="1"/>
  <c r="B134" i="2"/>
  <c r="K198" i="6"/>
  <c r="L198" i="6"/>
  <c r="P192" i="5"/>
  <c r="Q192" i="5" s="1"/>
  <c r="A193" i="5"/>
  <c r="B193" i="5"/>
  <c r="C195" i="5"/>
  <c r="D194" i="5"/>
  <c r="F194" i="5" s="1"/>
  <c r="G194" i="5" s="1"/>
  <c r="H194" i="5" s="1"/>
  <c r="I194" i="5" s="1"/>
  <c r="J194" i="5" s="1"/>
  <c r="K194" i="5" s="1"/>
  <c r="L194" i="5" s="1"/>
  <c r="M194" i="5" s="1"/>
  <c r="N194" i="5" s="1"/>
  <c r="O194" i="5" s="1"/>
  <c r="R194" i="5" s="1"/>
  <c r="J127" i="3"/>
  <c r="L194" i="3"/>
  <c r="K194" i="3"/>
  <c r="L195" i="2"/>
  <c r="K195" i="2"/>
  <c r="I201" i="1"/>
  <c r="L200" i="1"/>
  <c r="K200" i="1"/>
  <c r="B76" i="6" l="1"/>
  <c r="G146" i="3"/>
  <c r="B145" i="3"/>
  <c r="H146" i="3"/>
  <c r="H134" i="2"/>
  <c r="C134" i="2"/>
  <c r="E134" i="2" s="1"/>
  <c r="J131" i="2"/>
  <c r="K199" i="6"/>
  <c r="L199" i="6"/>
  <c r="P193" i="5"/>
  <c r="Q193" i="5" s="1"/>
  <c r="A194" i="5"/>
  <c r="B194" i="5"/>
  <c r="C196" i="5"/>
  <c r="D195" i="5"/>
  <c r="F195" i="5" s="1"/>
  <c r="G195" i="5" s="1"/>
  <c r="H195" i="5" s="1"/>
  <c r="I195" i="5" s="1"/>
  <c r="J195" i="5" s="1"/>
  <c r="K195" i="5" s="1"/>
  <c r="L195" i="5" s="1"/>
  <c r="M195" i="5" s="1"/>
  <c r="N195" i="5" s="1"/>
  <c r="O195" i="5" s="1"/>
  <c r="R195" i="5" s="1"/>
  <c r="K195" i="3"/>
  <c r="L195" i="3"/>
  <c r="K196" i="2"/>
  <c r="L196" i="2"/>
  <c r="K201" i="1"/>
  <c r="I202" i="1"/>
  <c r="L201" i="1"/>
  <c r="C76" i="6" l="1"/>
  <c r="E76" i="6" s="1"/>
  <c r="D76" i="6"/>
  <c r="F76" i="6" s="1"/>
  <c r="H77" i="6" s="1"/>
  <c r="C145" i="3"/>
  <c r="E146" i="3" s="1"/>
  <c r="G147" i="3" s="1"/>
  <c r="D145" i="3"/>
  <c r="F146" i="3" s="1"/>
  <c r="B146" i="3"/>
  <c r="G135" i="2"/>
  <c r="D134" i="2"/>
  <c r="F134" i="2" s="1"/>
  <c r="H135" i="2" s="1"/>
  <c r="B135" i="2"/>
  <c r="J132" i="2"/>
  <c r="L200" i="6"/>
  <c r="K200" i="6"/>
  <c r="P194" i="5"/>
  <c r="Q194" i="5" s="1"/>
  <c r="C197" i="5"/>
  <c r="D196" i="5"/>
  <c r="F196" i="5" s="1"/>
  <c r="G196" i="5" s="1"/>
  <c r="H196" i="5" s="1"/>
  <c r="I196" i="5" s="1"/>
  <c r="J196" i="5" s="1"/>
  <c r="K196" i="5" s="1"/>
  <c r="L196" i="5" s="1"/>
  <c r="M196" i="5" s="1"/>
  <c r="N196" i="5" s="1"/>
  <c r="O196" i="5" s="1"/>
  <c r="R196" i="5" s="1"/>
  <c r="A195" i="5"/>
  <c r="B195" i="5"/>
  <c r="J128" i="3"/>
  <c r="L196" i="3"/>
  <c r="K196" i="3"/>
  <c r="L197" i="2"/>
  <c r="K197" i="2"/>
  <c r="L202" i="1"/>
  <c r="K202" i="1"/>
  <c r="I203" i="1"/>
  <c r="J76" i="6" l="1"/>
  <c r="G77" i="6"/>
  <c r="D146" i="3"/>
  <c r="F147" i="3" s="1"/>
  <c r="C146" i="3"/>
  <c r="E147" i="3" s="1"/>
  <c r="H147" i="3"/>
  <c r="B136" i="2"/>
  <c r="D135" i="2"/>
  <c r="F135" i="2" s="1"/>
  <c r="C135" i="2"/>
  <c r="E135" i="2" s="1"/>
  <c r="G136" i="2" s="1"/>
  <c r="L201" i="6"/>
  <c r="K201" i="6"/>
  <c r="P195" i="5"/>
  <c r="Q195" i="5" s="1"/>
  <c r="A196" i="5"/>
  <c r="B196" i="5"/>
  <c r="D197" i="5"/>
  <c r="F197" i="5" s="1"/>
  <c r="G197" i="5" s="1"/>
  <c r="H197" i="5" s="1"/>
  <c r="I197" i="5" s="1"/>
  <c r="J197" i="5" s="1"/>
  <c r="K197" i="5" s="1"/>
  <c r="L197" i="5" s="1"/>
  <c r="M197" i="5" s="1"/>
  <c r="N197" i="5" s="1"/>
  <c r="O197" i="5" s="1"/>
  <c r="R197" i="5" s="1"/>
  <c r="C198" i="5"/>
  <c r="J129" i="3"/>
  <c r="L197" i="3"/>
  <c r="K197" i="3"/>
  <c r="L198" i="2"/>
  <c r="K198" i="2"/>
  <c r="K203" i="1"/>
  <c r="I204" i="1"/>
  <c r="L203" i="1"/>
  <c r="B77" i="6" l="1"/>
  <c r="G148" i="3"/>
  <c r="H148" i="3"/>
  <c r="B147" i="3"/>
  <c r="H136" i="2"/>
  <c r="D136" i="2" s="1"/>
  <c r="F136" i="2" s="1"/>
  <c r="C136" i="2"/>
  <c r="E136" i="2" s="1"/>
  <c r="J133" i="2"/>
  <c r="L202" i="6"/>
  <c r="K202" i="6"/>
  <c r="P196" i="5"/>
  <c r="Q196" i="5" s="1"/>
  <c r="A197" i="5"/>
  <c r="B197" i="5"/>
  <c r="C199" i="5"/>
  <c r="D198" i="5"/>
  <c r="F198" i="5" s="1"/>
  <c r="G198" i="5" s="1"/>
  <c r="H198" i="5" s="1"/>
  <c r="I198" i="5" s="1"/>
  <c r="J198" i="5" s="1"/>
  <c r="K198" i="5" s="1"/>
  <c r="L198" i="5" s="1"/>
  <c r="M198" i="5" s="1"/>
  <c r="N198" i="5" s="1"/>
  <c r="O198" i="5" s="1"/>
  <c r="R198" i="5" s="1"/>
  <c r="K198" i="3"/>
  <c r="L198" i="3"/>
  <c r="L199" i="2"/>
  <c r="K199" i="2"/>
  <c r="K204" i="1"/>
  <c r="I205" i="1"/>
  <c r="L204" i="1"/>
  <c r="B137" i="2" l="1"/>
  <c r="D77" i="6"/>
  <c r="F77" i="6" s="1"/>
  <c r="H78" i="6" s="1"/>
  <c r="C77" i="6"/>
  <c r="E77" i="6" s="1"/>
  <c r="D147" i="3"/>
  <c r="F148" i="3" s="1"/>
  <c r="H149" i="3" s="1"/>
  <c r="C147" i="3"/>
  <c r="E148" i="3" s="1"/>
  <c r="B148" i="3"/>
  <c r="G137" i="2"/>
  <c r="H137" i="2"/>
  <c r="J134" i="2"/>
  <c r="K203" i="6"/>
  <c r="L203" i="6"/>
  <c r="P197" i="5"/>
  <c r="Q197" i="5" s="1"/>
  <c r="C200" i="5"/>
  <c r="D199" i="5"/>
  <c r="F199" i="5" s="1"/>
  <c r="G199" i="5" s="1"/>
  <c r="H199" i="5" s="1"/>
  <c r="I199" i="5" s="1"/>
  <c r="J199" i="5" s="1"/>
  <c r="K199" i="5" s="1"/>
  <c r="L199" i="5" s="1"/>
  <c r="M199" i="5" s="1"/>
  <c r="N199" i="5" s="1"/>
  <c r="O199" i="5" s="1"/>
  <c r="R199" i="5" s="1"/>
  <c r="A198" i="5"/>
  <c r="B198" i="5"/>
  <c r="K199" i="3"/>
  <c r="L199" i="3"/>
  <c r="J130" i="3"/>
  <c r="K200" i="2"/>
  <c r="L200" i="2"/>
  <c r="K205" i="1"/>
  <c r="I206" i="1"/>
  <c r="L205" i="1"/>
  <c r="C137" i="2" l="1"/>
  <c r="E137" i="2" s="1"/>
  <c r="G138" i="2" s="1"/>
  <c r="J77" i="6"/>
  <c r="G78" i="6"/>
  <c r="C148" i="3"/>
  <c r="E149" i="3" s="1"/>
  <c r="D148" i="3"/>
  <c r="F149" i="3" s="1"/>
  <c r="H150" i="3" s="1"/>
  <c r="G149" i="3"/>
  <c r="B138" i="2"/>
  <c r="D137" i="2"/>
  <c r="F137" i="2" s="1"/>
  <c r="H138" i="2" s="1"/>
  <c r="L204" i="6"/>
  <c r="K204" i="6"/>
  <c r="P198" i="5"/>
  <c r="Q198" i="5" s="1"/>
  <c r="D200" i="5"/>
  <c r="F200" i="5" s="1"/>
  <c r="G200" i="5" s="1"/>
  <c r="H200" i="5" s="1"/>
  <c r="I200" i="5" s="1"/>
  <c r="J200" i="5" s="1"/>
  <c r="K200" i="5" s="1"/>
  <c r="L200" i="5" s="1"/>
  <c r="M200" i="5" s="1"/>
  <c r="N200" i="5" s="1"/>
  <c r="O200" i="5" s="1"/>
  <c r="R200" i="5" s="1"/>
  <c r="C201" i="5"/>
  <c r="A199" i="5"/>
  <c r="B199" i="5"/>
  <c r="L200" i="3"/>
  <c r="K200" i="3"/>
  <c r="L201" i="2"/>
  <c r="K201" i="2"/>
  <c r="K206" i="1"/>
  <c r="I207" i="1"/>
  <c r="L206" i="1"/>
  <c r="B78" i="6" l="1"/>
  <c r="B149" i="3"/>
  <c r="G150" i="3"/>
  <c r="D138" i="2"/>
  <c r="F138" i="2" s="1"/>
  <c r="C138" i="2"/>
  <c r="E138" i="2" s="1"/>
  <c r="B139" i="2"/>
  <c r="J135" i="2"/>
  <c r="K205" i="6"/>
  <c r="L205" i="6"/>
  <c r="P199" i="5"/>
  <c r="Q199" i="5" s="1"/>
  <c r="D201" i="5"/>
  <c r="F201" i="5" s="1"/>
  <c r="G201" i="5" s="1"/>
  <c r="H201" i="5" s="1"/>
  <c r="I201" i="5" s="1"/>
  <c r="J201" i="5" s="1"/>
  <c r="K201" i="5" s="1"/>
  <c r="L201" i="5" s="1"/>
  <c r="M201" i="5" s="1"/>
  <c r="N201" i="5" s="1"/>
  <c r="O201" i="5" s="1"/>
  <c r="R201" i="5" s="1"/>
  <c r="C202" i="5"/>
  <c r="B200" i="5"/>
  <c r="A200" i="5"/>
  <c r="L201" i="3"/>
  <c r="K201" i="3"/>
  <c r="J131" i="3"/>
  <c r="L202" i="2"/>
  <c r="K202" i="2"/>
  <c r="K207" i="1"/>
  <c r="L207" i="1"/>
  <c r="I208" i="1"/>
  <c r="C78" i="6" l="1"/>
  <c r="E78" i="6" s="1"/>
  <c r="D78" i="6"/>
  <c r="F78" i="6" s="1"/>
  <c r="H79" i="6" s="1"/>
  <c r="B150" i="3"/>
  <c r="C149" i="3"/>
  <c r="E150" i="3" s="1"/>
  <c r="D149" i="3"/>
  <c r="F150" i="3" s="1"/>
  <c r="G139" i="2"/>
  <c r="C139" i="2" s="1"/>
  <c r="E139" i="2" s="1"/>
  <c r="H139" i="2"/>
  <c r="D139" i="2" s="1"/>
  <c r="F139" i="2" s="1"/>
  <c r="J136" i="2"/>
  <c r="K206" i="6"/>
  <c r="L206" i="6"/>
  <c r="P200" i="5"/>
  <c r="Q200" i="5" s="1"/>
  <c r="D202" i="5"/>
  <c r="F202" i="5" s="1"/>
  <c r="G202" i="5" s="1"/>
  <c r="H202" i="5" s="1"/>
  <c r="I202" i="5" s="1"/>
  <c r="J202" i="5" s="1"/>
  <c r="K202" i="5" s="1"/>
  <c r="L202" i="5" s="1"/>
  <c r="M202" i="5" s="1"/>
  <c r="N202" i="5" s="1"/>
  <c r="O202" i="5" s="1"/>
  <c r="R202" i="5" s="1"/>
  <c r="C203" i="5"/>
  <c r="A201" i="5"/>
  <c r="B201" i="5"/>
  <c r="L202" i="3"/>
  <c r="K202" i="3"/>
  <c r="J132" i="3"/>
  <c r="L203" i="2"/>
  <c r="K203" i="2"/>
  <c r="K208" i="1"/>
  <c r="I209" i="1"/>
  <c r="L208" i="1"/>
  <c r="J78" i="6" l="1"/>
  <c r="G79" i="6"/>
  <c r="D150" i="3"/>
  <c r="F151" i="3" s="1"/>
  <c r="C150" i="3"/>
  <c r="E151" i="3" s="1"/>
  <c r="H151" i="3"/>
  <c r="G151" i="3"/>
  <c r="H140" i="2"/>
  <c r="B140" i="2"/>
  <c r="G140" i="2"/>
  <c r="K207" i="6"/>
  <c r="L207" i="6"/>
  <c r="P201" i="5"/>
  <c r="Q201" i="5" s="1"/>
  <c r="A202" i="5"/>
  <c r="B202" i="5"/>
  <c r="C204" i="5"/>
  <c r="D203" i="5"/>
  <c r="F203" i="5" s="1"/>
  <c r="G203" i="5" s="1"/>
  <c r="H203" i="5" s="1"/>
  <c r="I203" i="5" s="1"/>
  <c r="J203" i="5" s="1"/>
  <c r="K203" i="5" s="1"/>
  <c r="L203" i="5" s="1"/>
  <c r="M203" i="5" s="1"/>
  <c r="N203" i="5" s="1"/>
  <c r="O203" i="5" s="1"/>
  <c r="R203" i="5" s="1"/>
  <c r="K203" i="3"/>
  <c r="L203" i="3"/>
  <c r="K204" i="2"/>
  <c r="L204" i="2"/>
  <c r="K209" i="1"/>
  <c r="L209" i="1"/>
  <c r="I210" i="1"/>
  <c r="B79" i="6" l="1"/>
  <c r="H152" i="3"/>
  <c r="B151" i="3"/>
  <c r="G152" i="3"/>
  <c r="C140" i="2"/>
  <c r="E140" i="2" s="1"/>
  <c r="G141" i="2" s="1"/>
  <c r="D140" i="2"/>
  <c r="F140" i="2" s="1"/>
  <c r="B141" i="2"/>
  <c r="J137" i="2"/>
  <c r="L208" i="6"/>
  <c r="K208" i="6"/>
  <c r="P202" i="5"/>
  <c r="Q202" i="5" s="1"/>
  <c r="A203" i="5"/>
  <c r="B203" i="5"/>
  <c r="C205" i="5"/>
  <c r="D204" i="5"/>
  <c r="F204" i="5" s="1"/>
  <c r="G204" i="5" s="1"/>
  <c r="H204" i="5" s="1"/>
  <c r="I204" i="5" s="1"/>
  <c r="J204" i="5" s="1"/>
  <c r="K204" i="5" s="1"/>
  <c r="L204" i="5" s="1"/>
  <c r="M204" i="5" s="1"/>
  <c r="N204" i="5" s="1"/>
  <c r="O204" i="5" s="1"/>
  <c r="R204" i="5" s="1"/>
  <c r="J133" i="3"/>
  <c r="L204" i="3"/>
  <c r="K204" i="3"/>
  <c r="L205" i="2"/>
  <c r="K205" i="2"/>
  <c r="K210" i="1"/>
  <c r="L210" i="1"/>
  <c r="I211" i="1"/>
  <c r="C79" i="6" l="1"/>
  <c r="E79" i="6" s="1"/>
  <c r="D79" i="6"/>
  <c r="F79" i="6" s="1"/>
  <c r="H80" i="6" s="1"/>
  <c r="C151" i="3"/>
  <c r="E152" i="3" s="1"/>
  <c r="D151" i="3"/>
  <c r="F152" i="3" s="1"/>
  <c r="B152" i="3"/>
  <c r="C141" i="2"/>
  <c r="E141" i="2" s="1"/>
  <c r="H141" i="2"/>
  <c r="D141" i="2" s="1"/>
  <c r="F141" i="2" s="1"/>
  <c r="L209" i="6"/>
  <c r="K209" i="6"/>
  <c r="P203" i="5"/>
  <c r="Q203" i="5" s="1"/>
  <c r="B204" i="5"/>
  <c r="A204" i="5"/>
  <c r="D205" i="5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R205" i="5" s="1"/>
  <c r="C206" i="5"/>
  <c r="L205" i="3"/>
  <c r="K205" i="3"/>
  <c r="L206" i="2"/>
  <c r="K206" i="2"/>
  <c r="K211" i="1"/>
  <c r="L211" i="1"/>
  <c r="I212" i="1"/>
  <c r="J79" i="6" l="1"/>
  <c r="G80" i="6"/>
  <c r="C152" i="3"/>
  <c r="E153" i="3" s="1"/>
  <c r="D152" i="3"/>
  <c r="F153" i="3" s="1"/>
  <c r="G153" i="3"/>
  <c r="H153" i="3"/>
  <c r="G142" i="2"/>
  <c r="H142" i="2"/>
  <c r="B142" i="2"/>
  <c r="J138" i="2"/>
  <c r="K210" i="6"/>
  <c r="L210" i="6"/>
  <c r="P204" i="5"/>
  <c r="Q204" i="5" s="1"/>
  <c r="A205" i="5"/>
  <c r="B205" i="5"/>
  <c r="C207" i="5"/>
  <c r="D206" i="5"/>
  <c r="F206" i="5" s="1"/>
  <c r="G206" i="5" s="1"/>
  <c r="H206" i="5" s="1"/>
  <c r="I206" i="5" s="1"/>
  <c r="J206" i="5" s="1"/>
  <c r="K206" i="5" s="1"/>
  <c r="L206" i="5" s="1"/>
  <c r="M206" i="5" s="1"/>
  <c r="N206" i="5" s="1"/>
  <c r="O206" i="5" s="1"/>
  <c r="R206" i="5" s="1"/>
  <c r="J134" i="3"/>
  <c r="K206" i="3"/>
  <c r="L206" i="3"/>
  <c r="L207" i="2"/>
  <c r="K207" i="2"/>
  <c r="I213" i="1"/>
  <c r="K212" i="1"/>
  <c r="L212" i="1"/>
  <c r="B80" i="6" l="1"/>
  <c r="G154" i="3"/>
  <c r="B153" i="3"/>
  <c r="H154" i="3"/>
  <c r="B143" i="2"/>
  <c r="D142" i="2"/>
  <c r="F142" i="2" s="1"/>
  <c r="H143" i="2" s="1"/>
  <c r="C142" i="2"/>
  <c r="E142" i="2" s="1"/>
  <c r="J139" i="2"/>
  <c r="K211" i="6"/>
  <c r="L211" i="6"/>
  <c r="P205" i="5"/>
  <c r="Q205" i="5" s="1"/>
  <c r="A206" i="5"/>
  <c r="B206" i="5"/>
  <c r="D207" i="5"/>
  <c r="F207" i="5" s="1"/>
  <c r="G207" i="5" s="1"/>
  <c r="H207" i="5" s="1"/>
  <c r="I207" i="5" s="1"/>
  <c r="J207" i="5" s="1"/>
  <c r="K207" i="5" s="1"/>
  <c r="L207" i="5" s="1"/>
  <c r="M207" i="5" s="1"/>
  <c r="N207" i="5" s="1"/>
  <c r="O207" i="5" s="1"/>
  <c r="R207" i="5" s="1"/>
  <c r="C208" i="5"/>
  <c r="K207" i="3"/>
  <c r="L207" i="3"/>
  <c r="K208" i="2"/>
  <c r="L208" i="2"/>
  <c r="K213" i="1"/>
  <c r="I214" i="1"/>
  <c r="L213" i="1"/>
  <c r="D80" i="6" l="1"/>
  <c r="F80" i="6" s="1"/>
  <c r="H81" i="6" s="1"/>
  <c r="C80" i="6"/>
  <c r="E80" i="6" s="1"/>
  <c r="C153" i="3"/>
  <c r="E154" i="3" s="1"/>
  <c r="G155" i="3" s="1"/>
  <c r="D153" i="3"/>
  <c r="F154" i="3" s="1"/>
  <c r="H155" i="3" s="1"/>
  <c r="B154" i="3"/>
  <c r="G143" i="2"/>
  <c r="C143" i="2" s="1"/>
  <c r="E143" i="2" s="1"/>
  <c r="D143" i="2"/>
  <c r="F143" i="2" s="1"/>
  <c r="K212" i="6"/>
  <c r="L212" i="6"/>
  <c r="P206" i="5"/>
  <c r="Q206" i="5" s="1"/>
  <c r="A207" i="5"/>
  <c r="B207" i="5"/>
  <c r="C209" i="5"/>
  <c r="D208" i="5"/>
  <c r="F208" i="5" s="1"/>
  <c r="G208" i="5" s="1"/>
  <c r="H208" i="5" s="1"/>
  <c r="I208" i="5" s="1"/>
  <c r="J208" i="5" s="1"/>
  <c r="K208" i="5" s="1"/>
  <c r="L208" i="5" s="1"/>
  <c r="M208" i="5" s="1"/>
  <c r="N208" i="5" s="1"/>
  <c r="O208" i="5" s="1"/>
  <c r="R208" i="5" s="1"/>
  <c r="J135" i="3"/>
  <c r="L208" i="3"/>
  <c r="K208" i="3"/>
  <c r="L209" i="2"/>
  <c r="K209" i="2"/>
  <c r="K214" i="1"/>
  <c r="I215" i="1"/>
  <c r="L214" i="1"/>
  <c r="J80" i="6" l="1"/>
  <c r="G81" i="6"/>
  <c r="B155" i="3"/>
  <c r="D154" i="3"/>
  <c r="F155" i="3" s="1"/>
  <c r="C154" i="3"/>
  <c r="E155" i="3" s="1"/>
  <c r="H144" i="2"/>
  <c r="B144" i="2"/>
  <c r="G144" i="2"/>
  <c r="J140" i="2"/>
  <c r="K213" i="6"/>
  <c r="L213" i="6"/>
  <c r="P207" i="5"/>
  <c r="Q207" i="5" s="1"/>
  <c r="B208" i="5"/>
  <c r="A208" i="5"/>
  <c r="C210" i="5"/>
  <c r="D209" i="5"/>
  <c r="F209" i="5" s="1"/>
  <c r="G209" i="5" s="1"/>
  <c r="H209" i="5" s="1"/>
  <c r="I209" i="5" s="1"/>
  <c r="J209" i="5" s="1"/>
  <c r="K209" i="5" s="1"/>
  <c r="L209" i="5" s="1"/>
  <c r="M209" i="5" s="1"/>
  <c r="N209" i="5" s="1"/>
  <c r="O209" i="5" s="1"/>
  <c r="R209" i="5" s="1"/>
  <c r="J136" i="3"/>
  <c r="L209" i="3"/>
  <c r="K209" i="3"/>
  <c r="L210" i="2"/>
  <c r="K210" i="2"/>
  <c r="K215" i="1"/>
  <c r="L215" i="1"/>
  <c r="I216" i="1"/>
  <c r="B81" i="6" l="1"/>
  <c r="H156" i="3"/>
  <c r="C155" i="3"/>
  <c r="E156" i="3" s="1"/>
  <c r="D155" i="3"/>
  <c r="F156" i="3" s="1"/>
  <c r="G156" i="3"/>
  <c r="C144" i="2"/>
  <c r="E144" i="2" s="1"/>
  <c r="G145" i="2" s="1"/>
  <c r="D144" i="2"/>
  <c r="F144" i="2" s="1"/>
  <c r="H145" i="2" s="1"/>
  <c r="B145" i="2"/>
  <c r="J141" i="2"/>
  <c r="K214" i="6"/>
  <c r="L214" i="6"/>
  <c r="P208" i="5"/>
  <c r="Q208" i="5" s="1"/>
  <c r="A209" i="5"/>
  <c r="B209" i="5"/>
  <c r="D210" i="5"/>
  <c r="F210" i="5" s="1"/>
  <c r="G210" i="5" s="1"/>
  <c r="H210" i="5" s="1"/>
  <c r="I210" i="5" s="1"/>
  <c r="J210" i="5" s="1"/>
  <c r="K210" i="5" s="1"/>
  <c r="L210" i="5" s="1"/>
  <c r="M210" i="5" s="1"/>
  <c r="N210" i="5" s="1"/>
  <c r="O210" i="5" s="1"/>
  <c r="R210" i="5" s="1"/>
  <c r="C211" i="5"/>
  <c r="L210" i="3"/>
  <c r="K210" i="3"/>
  <c r="L211" i="2"/>
  <c r="K211" i="2"/>
  <c r="L216" i="1"/>
  <c r="K216" i="1"/>
  <c r="I217" i="1"/>
  <c r="C81" i="6" l="1"/>
  <c r="E81" i="6" s="1"/>
  <c r="D81" i="6"/>
  <c r="F81" i="6" s="1"/>
  <c r="H82" i="6" s="1"/>
  <c r="B156" i="3"/>
  <c r="G157" i="3"/>
  <c r="H157" i="3"/>
  <c r="B146" i="2"/>
  <c r="C145" i="2"/>
  <c r="E145" i="2" s="1"/>
  <c r="D145" i="2"/>
  <c r="F145" i="2" s="1"/>
  <c r="H146" i="2" s="1"/>
  <c r="K215" i="6"/>
  <c r="L215" i="6"/>
  <c r="P209" i="5"/>
  <c r="Q209" i="5" s="1"/>
  <c r="D211" i="5"/>
  <c r="F211" i="5" s="1"/>
  <c r="G211" i="5" s="1"/>
  <c r="H211" i="5" s="1"/>
  <c r="I211" i="5" s="1"/>
  <c r="J211" i="5" s="1"/>
  <c r="K211" i="5" s="1"/>
  <c r="L211" i="5" s="1"/>
  <c r="M211" i="5" s="1"/>
  <c r="N211" i="5" s="1"/>
  <c r="O211" i="5" s="1"/>
  <c r="R211" i="5" s="1"/>
  <c r="C212" i="5"/>
  <c r="A210" i="5"/>
  <c r="B210" i="5"/>
  <c r="J137" i="3"/>
  <c r="K211" i="3"/>
  <c r="L211" i="3"/>
  <c r="K212" i="2"/>
  <c r="L212" i="2"/>
  <c r="K217" i="1"/>
  <c r="L217" i="1"/>
  <c r="I218" i="1"/>
  <c r="J81" i="6" l="1"/>
  <c r="G82" i="6"/>
  <c r="B157" i="3"/>
  <c r="C156" i="3"/>
  <c r="E157" i="3" s="1"/>
  <c r="D156" i="3"/>
  <c r="F157" i="3" s="1"/>
  <c r="G146" i="2"/>
  <c r="C146" i="2" s="1"/>
  <c r="E146" i="2" s="1"/>
  <c r="D146" i="2"/>
  <c r="F146" i="2" s="1"/>
  <c r="J142" i="2"/>
  <c r="K216" i="6"/>
  <c r="L216" i="6"/>
  <c r="P210" i="5"/>
  <c r="Q210" i="5" s="1"/>
  <c r="D212" i="5"/>
  <c r="F212" i="5" s="1"/>
  <c r="G212" i="5" s="1"/>
  <c r="H212" i="5" s="1"/>
  <c r="I212" i="5" s="1"/>
  <c r="J212" i="5" s="1"/>
  <c r="K212" i="5" s="1"/>
  <c r="L212" i="5" s="1"/>
  <c r="M212" i="5" s="1"/>
  <c r="N212" i="5" s="1"/>
  <c r="O212" i="5" s="1"/>
  <c r="R212" i="5" s="1"/>
  <c r="C213" i="5"/>
  <c r="A211" i="5"/>
  <c r="B211" i="5"/>
  <c r="L212" i="3"/>
  <c r="K212" i="3"/>
  <c r="L213" i="2"/>
  <c r="K213" i="2"/>
  <c r="L218" i="1"/>
  <c r="I219" i="1"/>
  <c r="K218" i="1"/>
  <c r="B82" i="6" l="1"/>
  <c r="G158" i="3"/>
  <c r="H158" i="3"/>
  <c r="C157" i="3"/>
  <c r="E158" i="3" s="1"/>
  <c r="D157" i="3"/>
  <c r="F158" i="3" s="1"/>
  <c r="H147" i="2"/>
  <c r="B147" i="2"/>
  <c r="G147" i="2"/>
  <c r="L217" i="6"/>
  <c r="K217" i="6"/>
  <c r="P211" i="5"/>
  <c r="Q211" i="5" s="1"/>
  <c r="D213" i="5"/>
  <c r="F213" i="5" s="1"/>
  <c r="G213" i="5" s="1"/>
  <c r="H213" i="5" s="1"/>
  <c r="I213" i="5" s="1"/>
  <c r="J213" i="5" s="1"/>
  <c r="K213" i="5" s="1"/>
  <c r="L213" i="5" s="1"/>
  <c r="M213" i="5" s="1"/>
  <c r="N213" i="5" s="1"/>
  <c r="O213" i="5" s="1"/>
  <c r="R213" i="5" s="1"/>
  <c r="C214" i="5"/>
  <c r="B212" i="5"/>
  <c r="A212" i="5"/>
  <c r="J138" i="3"/>
  <c r="L213" i="3"/>
  <c r="K213" i="3"/>
  <c r="L214" i="2"/>
  <c r="K214" i="2"/>
  <c r="L219" i="1"/>
  <c r="I220" i="1"/>
  <c r="K219" i="1"/>
  <c r="C82" i="6" l="1"/>
  <c r="E82" i="6" s="1"/>
  <c r="D82" i="6"/>
  <c r="F82" i="6" s="1"/>
  <c r="H83" i="6" s="1"/>
  <c r="H159" i="3"/>
  <c r="B158" i="3"/>
  <c r="G159" i="3"/>
  <c r="C147" i="2"/>
  <c r="E147" i="2" s="1"/>
  <c r="G148" i="2" s="1"/>
  <c r="D147" i="2"/>
  <c r="F147" i="2" s="1"/>
  <c r="B148" i="2"/>
  <c r="J143" i="2"/>
  <c r="L218" i="6"/>
  <c r="K218" i="6"/>
  <c r="P212" i="5"/>
  <c r="Q212" i="5" s="1"/>
  <c r="D214" i="5"/>
  <c r="F214" i="5" s="1"/>
  <c r="G214" i="5" s="1"/>
  <c r="H214" i="5" s="1"/>
  <c r="I214" i="5" s="1"/>
  <c r="J214" i="5" s="1"/>
  <c r="K214" i="5" s="1"/>
  <c r="L214" i="5" s="1"/>
  <c r="M214" i="5" s="1"/>
  <c r="N214" i="5" s="1"/>
  <c r="O214" i="5" s="1"/>
  <c r="R214" i="5" s="1"/>
  <c r="C215" i="5"/>
  <c r="A213" i="5"/>
  <c r="B213" i="5"/>
  <c r="K214" i="3"/>
  <c r="L214" i="3"/>
  <c r="L215" i="2"/>
  <c r="K215" i="2"/>
  <c r="K220" i="1"/>
  <c r="L220" i="1"/>
  <c r="I221" i="1"/>
  <c r="J82" i="6" l="1"/>
  <c r="G83" i="6"/>
  <c r="D158" i="3"/>
  <c r="F159" i="3" s="1"/>
  <c r="C158" i="3"/>
  <c r="E159" i="3" s="1"/>
  <c r="B159" i="3"/>
  <c r="C148" i="2"/>
  <c r="E148" i="2" s="1"/>
  <c r="H148" i="2"/>
  <c r="D148" i="2" s="1"/>
  <c r="F148" i="2" s="1"/>
  <c r="J144" i="2"/>
  <c r="L219" i="6"/>
  <c r="K219" i="6"/>
  <c r="P213" i="5"/>
  <c r="Q213" i="5" s="1"/>
  <c r="B214" i="5"/>
  <c r="A214" i="5"/>
  <c r="D215" i="5"/>
  <c r="F215" i="5" s="1"/>
  <c r="G215" i="5" s="1"/>
  <c r="H215" i="5" s="1"/>
  <c r="I215" i="5" s="1"/>
  <c r="J215" i="5" s="1"/>
  <c r="K215" i="5" s="1"/>
  <c r="L215" i="5" s="1"/>
  <c r="M215" i="5" s="1"/>
  <c r="N215" i="5" s="1"/>
  <c r="O215" i="5" s="1"/>
  <c r="R215" i="5" s="1"/>
  <c r="C216" i="5"/>
  <c r="K215" i="3"/>
  <c r="L215" i="3"/>
  <c r="J139" i="3"/>
  <c r="K216" i="2"/>
  <c r="L216" i="2"/>
  <c r="L221" i="1"/>
  <c r="I222" i="1"/>
  <c r="K221" i="1"/>
  <c r="B83" i="6" l="1"/>
  <c r="C159" i="3"/>
  <c r="E160" i="3" s="1"/>
  <c r="D159" i="3"/>
  <c r="F160" i="3" s="1"/>
  <c r="G160" i="3"/>
  <c r="H160" i="3"/>
  <c r="G149" i="2"/>
  <c r="H149" i="2"/>
  <c r="B149" i="2"/>
  <c r="J145" i="2"/>
  <c r="K220" i="6"/>
  <c r="L220" i="6"/>
  <c r="P214" i="5"/>
  <c r="Q214" i="5" s="1"/>
  <c r="C217" i="5"/>
  <c r="D216" i="5"/>
  <c r="F216" i="5" s="1"/>
  <c r="G216" i="5" s="1"/>
  <c r="H216" i="5" s="1"/>
  <c r="I216" i="5" s="1"/>
  <c r="J216" i="5" s="1"/>
  <c r="K216" i="5" s="1"/>
  <c r="L216" i="5" s="1"/>
  <c r="M216" i="5" s="1"/>
  <c r="N216" i="5" s="1"/>
  <c r="O216" i="5" s="1"/>
  <c r="R216" i="5" s="1"/>
  <c r="A215" i="5"/>
  <c r="B215" i="5"/>
  <c r="J140" i="3"/>
  <c r="L216" i="3"/>
  <c r="K216" i="3"/>
  <c r="L217" i="2"/>
  <c r="K217" i="2"/>
  <c r="K222" i="1"/>
  <c r="L222" i="1"/>
  <c r="I223" i="1"/>
  <c r="C83" i="6" l="1"/>
  <c r="E83" i="6" s="1"/>
  <c r="D83" i="6"/>
  <c r="F83" i="6" s="1"/>
  <c r="H84" i="6" s="1"/>
  <c r="H161" i="3"/>
  <c r="B160" i="3"/>
  <c r="G161" i="3"/>
  <c r="B150" i="2"/>
  <c r="C149" i="2"/>
  <c r="E149" i="2" s="1"/>
  <c r="G150" i="2" s="1"/>
  <c r="D149" i="2"/>
  <c r="F149" i="2" s="1"/>
  <c r="K221" i="6"/>
  <c r="L221" i="6"/>
  <c r="P215" i="5"/>
  <c r="Q215" i="5" s="1"/>
  <c r="D217" i="5"/>
  <c r="F217" i="5" s="1"/>
  <c r="G217" i="5" s="1"/>
  <c r="H217" i="5" s="1"/>
  <c r="I217" i="5" s="1"/>
  <c r="J217" i="5" s="1"/>
  <c r="K217" i="5" s="1"/>
  <c r="L217" i="5" s="1"/>
  <c r="M217" i="5" s="1"/>
  <c r="N217" i="5" s="1"/>
  <c r="O217" i="5" s="1"/>
  <c r="R217" i="5" s="1"/>
  <c r="C218" i="5"/>
  <c r="B216" i="5"/>
  <c r="A216" i="5"/>
  <c r="J141" i="3"/>
  <c r="L217" i="3"/>
  <c r="K217" i="3"/>
  <c r="L218" i="2"/>
  <c r="K218" i="2"/>
  <c r="L223" i="1"/>
  <c r="K223" i="1"/>
  <c r="I224" i="1"/>
  <c r="J83" i="6" l="1"/>
  <c r="G84" i="6"/>
  <c r="B161" i="3"/>
  <c r="C160" i="3"/>
  <c r="E161" i="3" s="1"/>
  <c r="D160" i="3"/>
  <c r="F161" i="3" s="1"/>
  <c r="C150" i="2"/>
  <c r="E150" i="2" s="1"/>
  <c r="H150" i="2"/>
  <c r="J146" i="2"/>
  <c r="K222" i="6"/>
  <c r="L222" i="6"/>
  <c r="P216" i="5"/>
  <c r="Q216" i="5" s="1"/>
  <c r="C219" i="5"/>
  <c r="D218" i="5"/>
  <c r="F218" i="5" s="1"/>
  <c r="G218" i="5" s="1"/>
  <c r="H218" i="5" s="1"/>
  <c r="I218" i="5" s="1"/>
  <c r="J218" i="5" s="1"/>
  <c r="K218" i="5" s="1"/>
  <c r="L218" i="5" s="1"/>
  <c r="M218" i="5" s="1"/>
  <c r="N218" i="5" s="1"/>
  <c r="O218" i="5" s="1"/>
  <c r="R218" i="5" s="1"/>
  <c r="A217" i="5"/>
  <c r="B217" i="5"/>
  <c r="L218" i="3"/>
  <c r="K218" i="3"/>
  <c r="L219" i="2"/>
  <c r="K219" i="2"/>
  <c r="L224" i="1"/>
  <c r="I225" i="1"/>
  <c r="K224" i="1"/>
  <c r="B84" i="6" l="1"/>
  <c r="C161" i="3"/>
  <c r="E162" i="3" s="1"/>
  <c r="D161" i="3"/>
  <c r="F162" i="3" s="1"/>
  <c r="H162" i="3"/>
  <c r="G162" i="3"/>
  <c r="G151" i="2"/>
  <c r="D150" i="2"/>
  <c r="F150" i="2" s="1"/>
  <c r="B151" i="2"/>
  <c r="J147" i="2"/>
  <c r="K223" i="6"/>
  <c r="L223" i="6"/>
  <c r="P217" i="5"/>
  <c r="Q217" i="5" s="1"/>
  <c r="A218" i="5"/>
  <c r="B218" i="5"/>
  <c r="C220" i="5"/>
  <c r="D219" i="5"/>
  <c r="F219" i="5" s="1"/>
  <c r="G219" i="5" s="1"/>
  <c r="H219" i="5" s="1"/>
  <c r="I219" i="5" s="1"/>
  <c r="J219" i="5" s="1"/>
  <c r="K219" i="5" s="1"/>
  <c r="L219" i="5" s="1"/>
  <c r="M219" i="5" s="1"/>
  <c r="N219" i="5" s="1"/>
  <c r="O219" i="5" s="1"/>
  <c r="R219" i="5" s="1"/>
  <c r="K219" i="3"/>
  <c r="L219" i="3"/>
  <c r="J142" i="3"/>
  <c r="K220" i="2"/>
  <c r="L220" i="2"/>
  <c r="I226" i="1"/>
  <c r="K225" i="1"/>
  <c r="L225" i="1"/>
  <c r="H163" i="3" l="1"/>
  <c r="C84" i="6"/>
  <c r="E84" i="6" s="1"/>
  <c r="D84" i="6"/>
  <c r="F84" i="6" s="1"/>
  <c r="H85" i="6" s="1"/>
  <c r="G163" i="3"/>
  <c r="B162" i="3"/>
  <c r="H151" i="2"/>
  <c r="C151" i="2"/>
  <c r="E151" i="2" s="1"/>
  <c r="G152" i="2" s="1"/>
  <c r="L224" i="6"/>
  <c r="K224" i="6"/>
  <c r="P218" i="5"/>
  <c r="Q218" i="5" s="1"/>
  <c r="B219" i="5"/>
  <c r="A219" i="5"/>
  <c r="C221" i="5"/>
  <c r="D220" i="5"/>
  <c r="F220" i="5" s="1"/>
  <c r="G220" i="5" s="1"/>
  <c r="H220" i="5" s="1"/>
  <c r="I220" i="5" s="1"/>
  <c r="J220" i="5" s="1"/>
  <c r="K220" i="5" s="1"/>
  <c r="L220" i="5" s="1"/>
  <c r="M220" i="5" s="1"/>
  <c r="N220" i="5" s="1"/>
  <c r="O220" i="5" s="1"/>
  <c r="R220" i="5" s="1"/>
  <c r="J143" i="3"/>
  <c r="L220" i="3"/>
  <c r="K220" i="3"/>
  <c r="L221" i="2"/>
  <c r="K221" i="2"/>
  <c r="K226" i="1"/>
  <c r="L226" i="1"/>
  <c r="I227" i="1"/>
  <c r="J84" i="6" l="1"/>
  <c r="G85" i="6"/>
  <c r="D162" i="3"/>
  <c r="F163" i="3" s="1"/>
  <c r="C162" i="3"/>
  <c r="E163" i="3" s="1"/>
  <c r="G164" i="3" s="1"/>
  <c r="B163" i="3"/>
  <c r="B152" i="2"/>
  <c r="D151" i="2"/>
  <c r="F151" i="2" s="1"/>
  <c r="J148" i="2"/>
  <c r="K225" i="6"/>
  <c r="L225" i="6"/>
  <c r="P219" i="5"/>
  <c r="Q219" i="5" s="1"/>
  <c r="B220" i="5"/>
  <c r="A220" i="5"/>
  <c r="D221" i="5"/>
  <c r="F221" i="5" s="1"/>
  <c r="G221" i="5" s="1"/>
  <c r="H221" i="5" s="1"/>
  <c r="I221" i="5" s="1"/>
  <c r="J221" i="5" s="1"/>
  <c r="K221" i="5" s="1"/>
  <c r="L221" i="5" s="1"/>
  <c r="M221" i="5" s="1"/>
  <c r="N221" i="5" s="1"/>
  <c r="O221" i="5" s="1"/>
  <c r="R221" i="5" s="1"/>
  <c r="C222" i="5"/>
  <c r="L221" i="3"/>
  <c r="K221" i="3"/>
  <c r="L222" i="2"/>
  <c r="K222" i="2"/>
  <c r="L227" i="1"/>
  <c r="K227" i="1"/>
  <c r="I228" i="1"/>
  <c r="B85" i="6" l="1"/>
  <c r="D163" i="3"/>
  <c r="F164" i="3" s="1"/>
  <c r="C163" i="3"/>
  <c r="E164" i="3" s="1"/>
  <c r="H164" i="3"/>
  <c r="C152" i="2"/>
  <c r="E152" i="2" s="1"/>
  <c r="H152" i="2"/>
  <c r="L226" i="6"/>
  <c r="K226" i="6"/>
  <c r="P220" i="5"/>
  <c r="Q220" i="5" s="1"/>
  <c r="C223" i="5"/>
  <c r="D222" i="5"/>
  <c r="F222" i="5" s="1"/>
  <c r="G222" i="5" s="1"/>
  <c r="H222" i="5" s="1"/>
  <c r="I222" i="5" s="1"/>
  <c r="J222" i="5" s="1"/>
  <c r="K222" i="5" s="1"/>
  <c r="L222" i="5" s="1"/>
  <c r="M222" i="5" s="1"/>
  <c r="N222" i="5" s="1"/>
  <c r="O222" i="5" s="1"/>
  <c r="R222" i="5" s="1"/>
  <c r="A221" i="5"/>
  <c r="B221" i="5"/>
  <c r="K222" i="3"/>
  <c r="L222" i="3"/>
  <c r="J144" i="3"/>
  <c r="L223" i="2"/>
  <c r="K223" i="2"/>
  <c r="L228" i="1"/>
  <c r="I229" i="1"/>
  <c r="K228" i="1"/>
  <c r="D85" i="6" l="1"/>
  <c r="F85" i="6" s="1"/>
  <c r="H86" i="6" s="1"/>
  <c r="C85" i="6"/>
  <c r="E85" i="6" s="1"/>
  <c r="G165" i="3"/>
  <c r="H165" i="3"/>
  <c r="B164" i="3"/>
  <c r="B153" i="2"/>
  <c r="D152" i="2"/>
  <c r="F152" i="2" s="1"/>
  <c r="G153" i="2"/>
  <c r="J149" i="2"/>
  <c r="K227" i="6"/>
  <c r="L227" i="6"/>
  <c r="P221" i="5"/>
  <c r="Q221" i="5" s="1"/>
  <c r="C224" i="5"/>
  <c r="D223" i="5"/>
  <c r="F223" i="5" s="1"/>
  <c r="G223" i="5" s="1"/>
  <c r="H223" i="5" s="1"/>
  <c r="I223" i="5" s="1"/>
  <c r="J223" i="5" s="1"/>
  <c r="K223" i="5" s="1"/>
  <c r="L223" i="5" s="1"/>
  <c r="M223" i="5" s="1"/>
  <c r="N223" i="5" s="1"/>
  <c r="O223" i="5" s="1"/>
  <c r="R223" i="5" s="1"/>
  <c r="A222" i="5"/>
  <c r="B222" i="5"/>
  <c r="L223" i="3"/>
  <c r="K223" i="3"/>
  <c r="J145" i="3"/>
  <c r="K224" i="2"/>
  <c r="L224" i="2"/>
  <c r="K229" i="1"/>
  <c r="I230" i="1"/>
  <c r="L229" i="1"/>
  <c r="J85" i="6" l="1"/>
  <c r="G86" i="6"/>
  <c r="C164" i="3"/>
  <c r="E165" i="3" s="1"/>
  <c r="D164" i="3"/>
  <c r="F165" i="3" s="1"/>
  <c r="B165" i="3"/>
  <c r="C153" i="2"/>
  <c r="E153" i="2" s="1"/>
  <c r="G154" i="2" s="1"/>
  <c r="H153" i="2"/>
  <c r="D153" i="2" s="1"/>
  <c r="F153" i="2" s="1"/>
  <c r="L228" i="6"/>
  <c r="K228" i="6"/>
  <c r="P222" i="5"/>
  <c r="Q222" i="5" s="1"/>
  <c r="A223" i="5"/>
  <c r="B223" i="5"/>
  <c r="C225" i="5"/>
  <c r="D224" i="5"/>
  <c r="F224" i="5" s="1"/>
  <c r="G224" i="5" s="1"/>
  <c r="H224" i="5" s="1"/>
  <c r="I224" i="5" s="1"/>
  <c r="J224" i="5" s="1"/>
  <c r="K224" i="5" s="1"/>
  <c r="L224" i="5" s="1"/>
  <c r="M224" i="5" s="1"/>
  <c r="N224" i="5" s="1"/>
  <c r="O224" i="5" s="1"/>
  <c r="R224" i="5" s="1"/>
  <c r="K224" i="3"/>
  <c r="L224" i="3"/>
  <c r="L225" i="2"/>
  <c r="K225" i="2"/>
  <c r="K230" i="1"/>
  <c r="L230" i="1"/>
  <c r="I231" i="1"/>
  <c r="B154" i="2" l="1"/>
  <c r="C154" i="2" s="1"/>
  <c r="E154" i="2" s="1"/>
  <c r="B86" i="6"/>
  <c r="C165" i="3"/>
  <c r="E166" i="3" s="1"/>
  <c r="D165" i="3"/>
  <c r="F166" i="3" s="1"/>
  <c r="G166" i="3"/>
  <c r="H166" i="3"/>
  <c r="H154" i="2"/>
  <c r="B155" i="2" s="1"/>
  <c r="J150" i="2"/>
  <c r="K229" i="6"/>
  <c r="L229" i="6"/>
  <c r="P223" i="5"/>
  <c r="Q223" i="5" s="1"/>
  <c r="B224" i="5"/>
  <c r="A224" i="5"/>
  <c r="D225" i="5"/>
  <c r="F225" i="5" s="1"/>
  <c r="G225" i="5" s="1"/>
  <c r="H225" i="5" s="1"/>
  <c r="I225" i="5" s="1"/>
  <c r="J225" i="5" s="1"/>
  <c r="K225" i="5" s="1"/>
  <c r="L225" i="5" s="1"/>
  <c r="M225" i="5" s="1"/>
  <c r="N225" i="5" s="1"/>
  <c r="O225" i="5" s="1"/>
  <c r="R225" i="5" s="1"/>
  <c r="C226" i="5"/>
  <c r="L225" i="3"/>
  <c r="K225" i="3"/>
  <c r="J146" i="3"/>
  <c r="L226" i="2"/>
  <c r="K226" i="2"/>
  <c r="L231" i="1"/>
  <c r="I232" i="1"/>
  <c r="K231" i="1"/>
  <c r="D154" i="2" l="1"/>
  <c r="F154" i="2" s="1"/>
  <c r="H155" i="2" s="1"/>
  <c r="C86" i="6"/>
  <c r="E86" i="6" s="1"/>
  <c r="D86" i="6"/>
  <c r="F86" i="6" s="1"/>
  <c r="H87" i="6" s="1"/>
  <c r="H167" i="3"/>
  <c r="B166" i="3"/>
  <c r="G167" i="3"/>
  <c r="G155" i="2"/>
  <c r="C155" i="2" s="1"/>
  <c r="E155" i="2" s="1"/>
  <c r="L230" i="6"/>
  <c r="K230" i="6"/>
  <c r="P224" i="5"/>
  <c r="Q224" i="5" s="1"/>
  <c r="C227" i="5"/>
  <c r="D226" i="5"/>
  <c r="F226" i="5" s="1"/>
  <c r="G226" i="5" s="1"/>
  <c r="H226" i="5" s="1"/>
  <c r="I226" i="5" s="1"/>
  <c r="J226" i="5" s="1"/>
  <c r="K226" i="5" s="1"/>
  <c r="L226" i="5" s="1"/>
  <c r="M226" i="5" s="1"/>
  <c r="N226" i="5" s="1"/>
  <c r="O226" i="5" s="1"/>
  <c r="R226" i="5" s="1"/>
  <c r="A225" i="5"/>
  <c r="B225" i="5"/>
  <c r="J147" i="3"/>
  <c r="K226" i="3"/>
  <c r="L226" i="3"/>
  <c r="K227" i="2"/>
  <c r="L227" i="2"/>
  <c r="K232" i="1"/>
  <c r="L232" i="1"/>
  <c r="I233" i="1"/>
  <c r="J86" i="6" l="1"/>
  <c r="G87" i="6"/>
  <c r="D166" i="3"/>
  <c r="F167" i="3" s="1"/>
  <c r="C166" i="3"/>
  <c r="E167" i="3" s="1"/>
  <c r="G168" i="3" s="1"/>
  <c r="B167" i="3"/>
  <c r="D155" i="2"/>
  <c r="F155" i="2" s="1"/>
  <c r="B156" i="2"/>
  <c r="G156" i="2"/>
  <c r="J151" i="2"/>
  <c r="L231" i="6"/>
  <c r="K231" i="6"/>
  <c r="P225" i="5"/>
  <c r="Q225" i="5" s="1"/>
  <c r="A226" i="5"/>
  <c r="B226" i="5"/>
  <c r="D227" i="5"/>
  <c r="F227" i="5" s="1"/>
  <c r="G227" i="5" s="1"/>
  <c r="H227" i="5" s="1"/>
  <c r="I227" i="5" s="1"/>
  <c r="J227" i="5" s="1"/>
  <c r="K227" i="5" s="1"/>
  <c r="L227" i="5" s="1"/>
  <c r="M227" i="5" s="1"/>
  <c r="N227" i="5" s="1"/>
  <c r="O227" i="5" s="1"/>
  <c r="R227" i="5" s="1"/>
  <c r="C228" i="5"/>
  <c r="J148" i="3"/>
  <c r="L227" i="3"/>
  <c r="K227" i="3"/>
  <c r="L228" i="2"/>
  <c r="K228" i="2"/>
  <c r="K233" i="1"/>
  <c r="L233" i="1"/>
  <c r="I234" i="1"/>
  <c r="B87" i="6" l="1"/>
  <c r="C167" i="3"/>
  <c r="E168" i="3" s="1"/>
  <c r="D167" i="3"/>
  <c r="F168" i="3" s="1"/>
  <c r="H168" i="3"/>
  <c r="C156" i="2"/>
  <c r="E156" i="2" s="1"/>
  <c r="H156" i="2"/>
  <c r="B157" i="2" s="1"/>
  <c r="K232" i="6"/>
  <c r="L232" i="6"/>
  <c r="P226" i="5"/>
  <c r="Q226" i="5" s="1"/>
  <c r="A227" i="5"/>
  <c r="B227" i="5"/>
  <c r="C229" i="5"/>
  <c r="D228" i="5"/>
  <c r="F228" i="5" s="1"/>
  <c r="G228" i="5" s="1"/>
  <c r="H228" i="5" s="1"/>
  <c r="I228" i="5" s="1"/>
  <c r="J228" i="5" s="1"/>
  <c r="K228" i="5" s="1"/>
  <c r="L228" i="5" s="1"/>
  <c r="M228" i="5" s="1"/>
  <c r="N228" i="5" s="1"/>
  <c r="O228" i="5" s="1"/>
  <c r="R228" i="5" s="1"/>
  <c r="J149" i="3"/>
  <c r="K228" i="3"/>
  <c r="L228" i="3"/>
  <c r="L229" i="2"/>
  <c r="K229" i="2"/>
  <c r="K234" i="1"/>
  <c r="L234" i="1"/>
  <c r="I235" i="1"/>
  <c r="D156" i="2" l="1"/>
  <c r="F156" i="2" s="1"/>
  <c r="H157" i="2" s="1"/>
  <c r="D157" i="2" s="1"/>
  <c r="F157" i="2" s="1"/>
  <c r="D87" i="6"/>
  <c r="F87" i="6" s="1"/>
  <c r="H88" i="6" s="1"/>
  <c r="C87" i="6"/>
  <c r="E87" i="6" s="1"/>
  <c r="G169" i="3"/>
  <c r="H169" i="3"/>
  <c r="B168" i="3"/>
  <c r="G157" i="2"/>
  <c r="J152" i="2"/>
  <c r="L233" i="6"/>
  <c r="K233" i="6"/>
  <c r="P227" i="5"/>
  <c r="Q227" i="5" s="1"/>
  <c r="B228" i="5"/>
  <c r="A228" i="5"/>
  <c r="D229" i="5"/>
  <c r="F229" i="5" s="1"/>
  <c r="G229" i="5" s="1"/>
  <c r="H229" i="5" s="1"/>
  <c r="I229" i="5" s="1"/>
  <c r="J229" i="5" s="1"/>
  <c r="K229" i="5" s="1"/>
  <c r="L229" i="5" s="1"/>
  <c r="M229" i="5" s="1"/>
  <c r="N229" i="5" s="1"/>
  <c r="O229" i="5" s="1"/>
  <c r="R229" i="5" s="1"/>
  <c r="C230" i="5"/>
  <c r="L229" i="3"/>
  <c r="K229" i="3"/>
  <c r="L230" i="2"/>
  <c r="K230" i="2"/>
  <c r="L235" i="1"/>
  <c r="I236" i="1"/>
  <c r="K235" i="1"/>
  <c r="J87" i="6" l="1"/>
  <c r="G88" i="6"/>
  <c r="B169" i="3"/>
  <c r="C168" i="3"/>
  <c r="E169" i="3" s="1"/>
  <c r="G170" i="3" s="1"/>
  <c r="D168" i="3"/>
  <c r="F169" i="3" s="1"/>
  <c r="H170" i="3" s="1"/>
  <c r="B158" i="2"/>
  <c r="H158" i="2"/>
  <c r="C157" i="2"/>
  <c r="E157" i="2" s="1"/>
  <c r="G158" i="2" s="1"/>
  <c r="J153" i="2"/>
  <c r="K234" i="6"/>
  <c r="L234" i="6"/>
  <c r="P228" i="5"/>
  <c r="Q228" i="5" s="1"/>
  <c r="C231" i="5"/>
  <c r="D230" i="5"/>
  <c r="F230" i="5" s="1"/>
  <c r="G230" i="5" s="1"/>
  <c r="H230" i="5" s="1"/>
  <c r="I230" i="5" s="1"/>
  <c r="J230" i="5" s="1"/>
  <c r="K230" i="5" s="1"/>
  <c r="L230" i="5" s="1"/>
  <c r="M230" i="5" s="1"/>
  <c r="N230" i="5" s="1"/>
  <c r="O230" i="5" s="1"/>
  <c r="R230" i="5" s="1"/>
  <c r="A229" i="5"/>
  <c r="B229" i="5"/>
  <c r="J150" i="3"/>
  <c r="K230" i="3"/>
  <c r="L230" i="3"/>
  <c r="K231" i="2"/>
  <c r="L231" i="2"/>
  <c r="K236" i="1"/>
  <c r="I237" i="1"/>
  <c r="L236" i="1"/>
  <c r="B88" i="6" l="1"/>
  <c r="C169" i="3"/>
  <c r="E170" i="3" s="1"/>
  <c r="D169" i="3"/>
  <c r="F170" i="3" s="1"/>
  <c r="H171" i="3" s="1"/>
  <c r="B170" i="3"/>
  <c r="B159" i="2"/>
  <c r="D158" i="2"/>
  <c r="F158" i="2" s="1"/>
  <c r="C158" i="2"/>
  <c r="E158" i="2" s="1"/>
  <c r="L235" i="6"/>
  <c r="K235" i="6"/>
  <c r="P229" i="5"/>
  <c r="Q229" i="5" s="1"/>
  <c r="A230" i="5"/>
  <c r="B230" i="5"/>
  <c r="C232" i="5"/>
  <c r="D231" i="5"/>
  <c r="F231" i="5" s="1"/>
  <c r="G231" i="5" s="1"/>
  <c r="H231" i="5" s="1"/>
  <c r="I231" i="5" s="1"/>
  <c r="J231" i="5" s="1"/>
  <c r="K231" i="5" s="1"/>
  <c r="L231" i="5" s="1"/>
  <c r="M231" i="5" s="1"/>
  <c r="N231" i="5" s="1"/>
  <c r="O231" i="5" s="1"/>
  <c r="R231" i="5" s="1"/>
  <c r="J151" i="3"/>
  <c r="L231" i="3"/>
  <c r="K231" i="3"/>
  <c r="L232" i="2"/>
  <c r="K232" i="2"/>
  <c r="K237" i="1"/>
  <c r="I238" i="1"/>
  <c r="L237" i="1"/>
  <c r="D88" i="6" l="1"/>
  <c r="F88" i="6" s="1"/>
  <c r="H89" i="6" s="1"/>
  <c r="C88" i="6"/>
  <c r="E88" i="6" s="1"/>
  <c r="G171" i="3"/>
  <c r="D170" i="3"/>
  <c r="F171" i="3" s="1"/>
  <c r="C170" i="3"/>
  <c r="E171" i="3" s="1"/>
  <c r="H159" i="2"/>
  <c r="D159" i="2" s="1"/>
  <c r="F159" i="2" s="1"/>
  <c r="G159" i="2"/>
  <c r="J154" i="2"/>
  <c r="P230" i="5"/>
  <c r="Q230" i="5" s="1"/>
  <c r="L236" i="6"/>
  <c r="K236" i="6"/>
  <c r="A231" i="5"/>
  <c r="B231" i="5"/>
  <c r="C233" i="5"/>
  <c r="D232" i="5"/>
  <c r="F232" i="5" s="1"/>
  <c r="G232" i="5" s="1"/>
  <c r="H232" i="5" s="1"/>
  <c r="I232" i="5" s="1"/>
  <c r="J232" i="5" s="1"/>
  <c r="K232" i="5" s="1"/>
  <c r="L232" i="5" s="1"/>
  <c r="M232" i="5" s="1"/>
  <c r="N232" i="5" s="1"/>
  <c r="O232" i="5" s="1"/>
  <c r="R232" i="5" s="1"/>
  <c r="J152" i="3"/>
  <c r="K232" i="3"/>
  <c r="L232" i="3"/>
  <c r="L233" i="2"/>
  <c r="K233" i="2"/>
  <c r="K238" i="1"/>
  <c r="L238" i="1"/>
  <c r="I239" i="1"/>
  <c r="J88" i="6" l="1"/>
  <c r="G89" i="6"/>
  <c r="H172" i="3"/>
  <c r="B171" i="3"/>
  <c r="G172" i="3"/>
  <c r="H160" i="2"/>
  <c r="B160" i="2"/>
  <c r="C159" i="2"/>
  <c r="E159" i="2" s="1"/>
  <c r="G160" i="2" s="1"/>
  <c r="K237" i="6"/>
  <c r="L237" i="6"/>
  <c r="P231" i="5"/>
  <c r="Q231" i="5" s="1"/>
  <c r="A232" i="5"/>
  <c r="B232" i="5"/>
  <c r="D233" i="5"/>
  <c r="F233" i="5" s="1"/>
  <c r="G233" i="5" s="1"/>
  <c r="H233" i="5" s="1"/>
  <c r="I233" i="5" s="1"/>
  <c r="J233" i="5" s="1"/>
  <c r="K233" i="5" s="1"/>
  <c r="L233" i="5" s="1"/>
  <c r="M233" i="5" s="1"/>
  <c r="N233" i="5" s="1"/>
  <c r="O233" i="5" s="1"/>
  <c r="R233" i="5" s="1"/>
  <c r="C234" i="5"/>
  <c r="J153" i="3"/>
  <c r="L233" i="3"/>
  <c r="K233" i="3"/>
  <c r="L234" i="2"/>
  <c r="K234" i="2"/>
  <c r="L239" i="1"/>
  <c r="K239" i="1"/>
  <c r="I240" i="1"/>
  <c r="B89" i="6" l="1"/>
  <c r="C171" i="3"/>
  <c r="E172" i="3" s="1"/>
  <c r="G173" i="3" s="1"/>
  <c r="D171" i="3"/>
  <c r="F172" i="3" s="1"/>
  <c r="H173" i="3" s="1"/>
  <c r="B172" i="3"/>
  <c r="B161" i="2"/>
  <c r="C160" i="2"/>
  <c r="E160" i="2" s="1"/>
  <c r="D160" i="2"/>
  <c r="F160" i="2" s="1"/>
  <c r="J155" i="2"/>
  <c r="L238" i="6"/>
  <c r="K238" i="6"/>
  <c r="P232" i="5"/>
  <c r="Q232" i="5" s="1"/>
  <c r="C235" i="5"/>
  <c r="D234" i="5"/>
  <c r="F234" i="5" s="1"/>
  <c r="G234" i="5" s="1"/>
  <c r="H234" i="5" s="1"/>
  <c r="I234" i="5" s="1"/>
  <c r="J234" i="5" s="1"/>
  <c r="K234" i="5" s="1"/>
  <c r="L234" i="5" s="1"/>
  <c r="M234" i="5" s="1"/>
  <c r="N234" i="5" s="1"/>
  <c r="O234" i="5" s="1"/>
  <c r="R234" i="5" s="1"/>
  <c r="A233" i="5"/>
  <c r="B233" i="5"/>
  <c r="L234" i="3"/>
  <c r="K234" i="3"/>
  <c r="K235" i="2"/>
  <c r="L235" i="2"/>
  <c r="L240" i="1"/>
  <c r="K240" i="1"/>
  <c r="I241" i="1"/>
  <c r="C89" i="6" l="1"/>
  <c r="E89" i="6" s="1"/>
  <c r="D89" i="6"/>
  <c r="F89" i="6" s="1"/>
  <c r="H90" i="6" s="1"/>
  <c r="C172" i="3"/>
  <c r="E173" i="3" s="1"/>
  <c r="G174" i="3" s="1"/>
  <c r="D172" i="3"/>
  <c r="F173" i="3" s="1"/>
  <c r="B173" i="3"/>
  <c r="G161" i="2"/>
  <c r="H161" i="2"/>
  <c r="J156" i="2"/>
  <c r="L239" i="6"/>
  <c r="K239" i="6"/>
  <c r="P233" i="5"/>
  <c r="Q233" i="5" s="1"/>
  <c r="D235" i="5"/>
  <c r="F235" i="5" s="1"/>
  <c r="G235" i="5" s="1"/>
  <c r="H235" i="5" s="1"/>
  <c r="I235" i="5" s="1"/>
  <c r="J235" i="5" s="1"/>
  <c r="K235" i="5" s="1"/>
  <c r="L235" i="5" s="1"/>
  <c r="M235" i="5" s="1"/>
  <c r="N235" i="5" s="1"/>
  <c r="O235" i="5" s="1"/>
  <c r="R235" i="5" s="1"/>
  <c r="C236" i="5"/>
  <c r="A234" i="5"/>
  <c r="B234" i="5"/>
  <c r="J154" i="3"/>
  <c r="L235" i="3"/>
  <c r="K235" i="3"/>
  <c r="L236" i="2"/>
  <c r="K236" i="2"/>
  <c r="K241" i="1"/>
  <c r="L241" i="1"/>
  <c r="I242" i="1"/>
  <c r="J89" i="6" l="1"/>
  <c r="G90" i="6"/>
  <c r="H174" i="3"/>
  <c r="B174" i="3" s="1"/>
  <c r="C173" i="3"/>
  <c r="E174" i="3" s="1"/>
  <c r="D173" i="3"/>
  <c r="F174" i="3" s="1"/>
  <c r="B162" i="2"/>
  <c r="C161" i="2"/>
  <c r="E161" i="2" s="1"/>
  <c r="D161" i="2"/>
  <c r="F161" i="2" s="1"/>
  <c r="J157" i="2"/>
  <c r="K240" i="6"/>
  <c r="L240" i="6"/>
  <c r="P234" i="5"/>
  <c r="Q234" i="5" s="1"/>
  <c r="C237" i="5"/>
  <c r="D236" i="5"/>
  <c r="F236" i="5" s="1"/>
  <c r="G236" i="5" s="1"/>
  <c r="H236" i="5" s="1"/>
  <c r="I236" i="5" s="1"/>
  <c r="J236" i="5" s="1"/>
  <c r="K236" i="5" s="1"/>
  <c r="L236" i="5" s="1"/>
  <c r="M236" i="5" s="1"/>
  <c r="N236" i="5" s="1"/>
  <c r="O236" i="5" s="1"/>
  <c r="R236" i="5" s="1"/>
  <c r="A235" i="5"/>
  <c r="B235" i="5"/>
  <c r="J155" i="3"/>
  <c r="K236" i="3"/>
  <c r="L236" i="3"/>
  <c r="K237" i="2"/>
  <c r="L237" i="2"/>
  <c r="K242" i="1"/>
  <c r="L242" i="1"/>
  <c r="I243" i="1"/>
  <c r="B90" i="6" l="1"/>
  <c r="G175" i="3"/>
  <c r="D174" i="3"/>
  <c r="F175" i="3" s="1"/>
  <c r="C174" i="3"/>
  <c r="E175" i="3" s="1"/>
  <c r="H175" i="3"/>
  <c r="H162" i="2"/>
  <c r="G162" i="2"/>
  <c r="C162" i="2" s="1"/>
  <c r="E162" i="2" s="1"/>
  <c r="L241" i="6"/>
  <c r="K241" i="6"/>
  <c r="P235" i="5"/>
  <c r="Q235" i="5" s="1"/>
  <c r="D237" i="5"/>
  <c r="F237" i="5" s="1"/>
  <c r="G237" i="5" s="1"/>
  <c r="H237" i="5" s="1"/>
  <c r="I237" i="5" s="1"/>
  <c r="J237" i="5" s="1"/>
  <c r="K237" i="5" s="1"/>
  <c r="L237" i="5" s="1"/>
  <c r="M237" i="5" s="1"/>
  <c r="N237" i="5" s="1"/>
  <c r="O237" i="5" s="1"/>
  <c r="R237" i="5" s="1"/>
  <c r="C238" i="5"/>
  <c r="B236" i="5"/>
  <c r="A236" i="5"/>
  <c r="L237" i="3"/>
  <c r="K237" i="3"/>
  <c r="L238" i="2"/>
  <c r="K238" i="2"/>
  <c r="L243" i="1"/>
  <c r="I244" i="1"/>
  <c r="K243" i="1"/>
  <c r="C90" i="6" l="1"/>
  <c r="E90" i="6" s="1"/>
  <c r="D90" i="6"/>
  <c r="F90" i="6" s="1"/>
  <c r="H91" i="6" s="1"/>
  <c r="B175" i="3"/>
  <c r="G176" i="3"/>
  <c r="H176" i="3"/>
  <c r="B163" i="2"/>
  <c r="G163" i="2"/>
  <c r="D162" i="2"/>
  <c r="F162" i="2" s="1"/>
  <c r="H163" i="2" s="1"/>
  <c r="K242" i="6"/>
  <c r="L242" i="6"/>
  <c r="P236" i="5"/>
  <c r="Q236" i="5" s="1"/>
  <c r="D238" i="5"/>
  <c r="F238" i="5" s="1"/>
  <c r="G238" i="5" s="1"/>
  <c r="H238" i="5" s="1"/>
  <c r="I238" i="5" s="1"/>
  <c r="J238" i="5" s="1"/>
  <c r="K238" i="5" s="1"/>
  <c r="L238" i="5" s="1"/>
  <c r="M238" i="5" s="1"/>
  <c r="N238" i="5" s="1"/>
  <c r="O238" i="5" s="1"/>
  <c r="R238" i="5" s="1"/>
  <c r="C239" i="5"/>
  <c r="A237" i="5"/>
  <c r="B237" i="5"/>
  <c r="K238" i="3"/>
  <c r="L238" i="3"/>
  <c r="J156" i="3"/>
  <c r="L239" i="2"/>
  <c r="K239" i="2"/>
  <c r="K244" i="1"/>
  <c r="L244" i="1"/>
  <c r="I245" i="1"/>
  <c r="J90" i="6" l="1"/>
  <c r="G91" i="6"/>
  <c r="B176" i="3"/>
  <c r="C175" i="3"/>
  <c r="E176" i="3" s="1"/>
  <c r="D175" i="3"/>
  <c r="F176" i="3" s="1"/>
  <c r="H177" i="3" s="1"/>
  <c r="C163" i="2"/>
  <c r="E163" i="2" s="1"/>
  <c r="G164" i="2" s="1"/>
  <c r="D163" i="2"/>
  <c r="F163" i="2" s="1"/>
  <c r="H164" i="2" s="1"/>
  <c r="B164" i="2"/>
  <c r="J158" i="2"/>
  <c r="K243" i="6"/>
  <c r="L243" i="6"/>
  <c r="P237" i="5"/>
  <c r="Q237" i="5" s="1"/>
  <c r="D239" i="5"/>
  <c r="F239" i="5" s="1"/>
  <c r="G239" i="5" s="1"/>
  <c r="H239" i="5" s="1"/>
  <c r="I239" i="5" s="1"/>
  <c r="J239" i="5" s="1"/>
  <c r="K239" i="5" s="1"/>
  <c r="L239" i="5" s="1"/>
  <c r="M239" i="5" s="1"/>
  <c r="N239" i="5" s="1"/>
  <c r="O239" i="5" s="1"/>
  <c r="R239" i="5" s="1"/>
  <c r="C240" i="5"/>
  <c r="A238" i="5"/>
  <c r="B238" i="5"/>
  <c r="J157" i="3"/>
  <c r="L239" i="3"/>
  <c r="K239" i="3"/>
  <c r="K240" i="2"/>
  <c r="L240" i="2"/>
  <c r="I246" i="1"/>
  <c r="K245" i="1"/>
  <c r="L245" i="1"/>
  <c r="B91" i="6" l="1"/>
  <c r="G177" i="3"/>
  <c r="C176" i="3"/>
  <c r="E177" i="3" s="1"/>
  <c r="D176" i="3"/>
  <c r="F177" i="3" s="1"/>
  <c r="C164" i="2"/>
  <c r="E164" i="2" s="1"/>
  <c r="D164" i="2"/>
  <c r="F164" i="2" s="1"/>
  <c r="H165" i="2" s="1"/>
  <c r="B165" i="2"/>
  <c r="J159" i="2"/>
  <c r="L244" i="6"/>
  <c r="K244" i="6"/>
  <c r="P238" i="5"/>
  <c r="Q238" i="5" s="1"/>
  <c r="C241" i="5"/>
  <c r="D240" i="5"/>
  <c r="F240" i="5" s="1"/>
  <c r="G240" i="5" s="1"/>
  <c r="H240" i="5" s="1"/>
  <c r="I240" i="5" s="1"/>
  <c r="J240" i="5" s="1"/>
  <c r="K240" i="5" s="1"/>
  <c r="L240" i="5" s="1"/>
  <c r="M240" i="5" s="1"/>
  <c r="N240" i="5" s="1"/>
  <c r="O240" i="5" s="1"/>
  <c r="R240" i="5" s="1"/>
  <c r="A239" i="5"/>
  <c r="B239" i="5"/>
  <c r="L240" i="3"/>
  <c r="K240" i="3"/>
  <c r="K241" i="2"/>
  <c r="L241" i="2"/>
  <c r="L246" i="1"/>
  <c r="I247" i="1"/>
  <c r="K246" i="1"/>
  <c r="D91" i="6" l="1"/>
  <c r="F91" i="6" s="1"/>
  <c r="H92" i="6" s="1"/>
  <c r="C91" i="6"/>
  <c r="E91" i="6" s="1"/>
  <c r="G178" i="3"/>
  <c r="B177" i="3"/>
  <c r="H178" i="3"/>
  <c r="G165" i="2"/>
  <c r="C165" i="2" s="1"/>
  <c r="E165" i="2" s="1"/>
  <c r="D165" i="2"/>
  <c r="F165" i="2" s="1"/>
  <c r="K245" i="6"/>
  <c r="L245" i="6"/>
  <c r="P239" i="5"/>
  <c r="Q239" i="5" s="1"/>
  <c r="D241" i="5"/>
  <c r="F241" i="5" s="1"/>
  <c r="G241" i="5" s="1"/>
  <c r="H241" i="5" s="1"/>
  <c r="I241" i="5" s="1"/>
  <c r="J241" i="5" s="1"/>
  <c r="K241" i="5" s="1"/>
  <c r="L241" i="5" s="1"/>
  <c r="M241" i="5" s="1"/>
  <c r="N241" i="5" s="1"/>
  <c r="O241" i="5" s="1"/>
  <c r="R241" i="5" s="1"/>
  <c r="C242" i="5"/>
  <c r="A240" i="5"/>
  <c r="B240" i="5"/>
  <c r="J158" i="3"/>
  <c r="K241" i="3"/>
  <c r="L241" i="3"/>
  <c r="L242" i="2"/>
  <c r="K242" i="2"/>
  <c r="L247" i="1"/>
  <c r="I248" i="1"/>
  <c r="K247" i="1"/>
  <c r="J91" i="6" l="1"/>
  <c r="G92" i="6"/>
  <c r="C177" i="3"/>
  <c r="E178" i="3" s="1"/>
  <c r="D177" i="3"/>
  <c r="F178" i="3" s="1"/>
  <c r="H179" i="3" s="1"/>
  <c r="B178" i="3"/>
  <c r="H166" i="2"/>
  <c r="B166" i="2"/>
  <c r="G166" i="2"/>
  <c r="J160" i="2"/>
  <c r="L246" i="6"/>
  <c r="K246" i="6"/>
  <c r="P240" i="5"/>
  <c r="Q240" i="5" s="1"/>
  <c r="C243" i="5"/>
  <c r="D242" i="5"/>
  <c r="F242" i="5" s="1"/>
  <c r="G242" i="5" s="1"/>
  <c r="H242" i="5" s="1"/>
  <c r="I242" i="5" s="1"/>
  <c r="J242" i="5" s="1"/>
  <c r="K242" i="5" s="1"/>
  <c r="L242" i="5" s="1"/>
  <c r="M242" i="5" s="1"/>
  <c r="N242" i="5" s="1"/>
  <c r="O242" i="5" s="1"/>
  <c r="R242" i="5" s="1"/>
  <c r="A241" i="5"/>
  <c r="B241" i="5"/>
  <c r="J159" i="3"/>
  <c r="K242" i="3"/>
  <c r="L242" i="3"/>
  <c r="L243" i="2"/>
  <c r="K243" i="2"/>
  <c r="K248" i="1"/>
  <c r="I249" i="1"/>
  <c r="L248" i="1"/>
  <c r="B92" i="6" l="1"/>
  <c r="D178" i="3"/>
  <c r="F179" i="3" s="1"/>
  <c r="C178" i="3"/>
  <c r="E179" i="3" s="1"/>
  <c r="G179" i="3"/>
  <c r="D166" i="2"/>
  <c r="F166" i="2" s="1"/>
  <c r="C166" i="2"/>
  <c r="E166" i="2" s="1"/>
  <c r="B167" i="2"/>
  <c r="L247" i="6"/>
  <c r="K247" i="6"/>
  <c r="P241" i="5"/>
  <c r="Q241" i="5" s="1"/>
  <c r="A242" i="5"/>
  <c r="B242" i="5"/>
  <c r="D243" i="5"/>
  <c r="F243" i="5" s="1"/>
  <c r="G243" i="5" s="1"/>
  <c r="H243" i="5" s="1"/>
  <c r="I243" i="5" s="1"/>
  <c r="J243" i="5" s="1"/>
  <c r="K243" i="5" s="1"/>
  <c r="L243" i="5" s="1"/>
  <c r="M243" i="5" s="1"/>
  <c r="N243" i="5" s="1"/>
  <c r="O243" i="5" s="1"/>
  <c r="R243" i="5" s="1"/>
  <c r="C244" i="5"/>
  <c r="J160" i="3"/>
  <c r="L243" i="3"/>
  <c r="K243" i="3"/>
  <c r="L244" i="2"/>
  <c r="K244" i="2"/>
  <c r="K249" i="1"/>
  <c r="L249" i="1"/>
  <c r="I250" i="1"/>
  <c r="C92" i="6" l="1"/>
  <c r="E92" i="6" s="1"/>
  <c r="D92" i="6"/>
  <c r="F92" i="6" s="1"/>
  <c r="H93" i="6" s="1"/>
  <c r="B179" i="3"/>
  <c r="G180" i="3"/>
  <c r="H180" i="3"/>
  <c r="G167" i="2"/>
  <c r="C167" i="2" s="1"/>
  <c r="E167" i="2" s="1"/>
  <c r="H167" i="2"/>
  <c r="D167" i="2" s="1"/>
  <c r="F167" i="2" s="1"/>
  <c r="J161" i="2"/>
  <c r="L248" i="6"/>
  <c r="K248" i="6"/>
  <c r="P242" i="5"/>
  <c r="Q242" i="5" s="1"/>
  <c r="A243" i="5"/>
  <c r="B243" i="5"/>
  <c r="C245" i="5"/>
  <c r="D244" i="5"/>
  <c r="F244" i="5" s="1"/>
  <c r="G244" i="5" s="1"/>
  <c r="H244" i="5" s="1"/>
  <c r="I244" i="5" s="1"/>
  <c r="J244" i="5" s="1"/>
  <c r="K244" i="5" s="1"/>
  <c r="L244" i="5" s="1"/>
  <c r="M244" i="5" s="1"/>
  <c r="N244" i="5" s="1"/>
  <c r="O244" i="5" s="1"/>
  <c r="R244" i="5" s="1"/>
  <c r="L244" i="3"/>
  <c r="K244" i="3"/>
  <c r="K245" i="2"/>
  <c r="L245" i="2"/>
  <c r="K250" i="1"/>
  <c r="L250" i="1"/>
  <c r="I251" i="1"/>
  <c r="J92" i="6" l="1"/>
  <c r="G93" i="6"/>
  <c r="D179" i="3"/>
  <c r="F180" i="3" s="1"/>
  <c r="H181" i="3" s="1"/>
  <c r="C179" i="3"/>
  <c r="E180" i="3" s="1"/>
  <c r="G181" i="3" s="1"/>
  <c r="B180" i="3"/>
  <c r="H168" i="2"/>
  <c r="G168" i="2"/>
  <c r="B168" i="2"/>
  <c r="L249" i="6"/>
  <c r="K249" i="6"/>
  <c r="P243" i="5"/>
  <c r="Q243" i="5" s="1"/>
  <c r="B244" i="5"/>
  <c r="A244" i="5"/>
  <c r="D245" i="5"/>
  <c r="F245" i="5" s="1"/>
  <c r="G245" i="5" s="1"/>
  <c r="H245" i="5" s="1"/>
  <c r="I245" i="5" s="1"/>
  <c r="J245" i="5" s="1"/>
  <c r="K245" i="5" s="1"/>
  <c r="L245" i="5" s="1"/>
  <c r="M245" i="5" s="1"/>
  <c r="N245" i="5" s="1"/>
  <c r="O245" i="5" s="1"/>
  <c r="R245" i="5" s="1"/>
  <c r="C246" i="5"/>
  <c r="J161" i="3"/>
  <c r="L245" i="3"/>
  <c r="K245" i="3"/>
  <c r="L246" i="2"/>
  <c r="K246" i="2"/>
  <c r="L251" i="1"/>
  <c r="K251" i="1"/>
  <c r="I252" i="1"/>
  <c r="B93" i="6" l="1"/>
  <c r="B181" i="3"/>
  <c r="C180" i="3"/>
  <c r="E181" i="3" s="1"/>
  <c r="D180" i="3"/>
  <c r="F181" i="3" s="1"/>
  <c r="B169" i="2"/>
  <c r="C168" i="2"/>
  <c r="E168" i="2" s="1"/>
  <c r="D168" i="2"/>
  <c r="F168" i="2" s="1"/>
  <c r="H169" i="2" s="1"/>
  <c r="J162" i="2"/>
  <c r="K250" i="6"/>
  <c r="L250" i="6"/>
  <c r="P244" i="5"/>
  <c r="Q244" i="5" s="1"/>
  <c r="C247" i="5"/>
  <c r="D246" i="5"/>
  <c r="F246" i="5" s="1"/>
  <c r="G246" i="5" s="1"/>
  <c r="H246" i="5" s="1"/>
  <c r="I246" i="5" s="1"/>
  <c r="J246" i="5" s="1"/>
  <c r="K246" i="5" s="1"/>
  <c r="L246" i="5" s="1"/>
  <c r="M246" i="5" s="1"/>
  <c r="N246" i="5" s="1"/>
  <c r="O246" i="5" s="1"/>
  <c r="R246" i="5" s="1"/>
  <c r="B245" i="5"/>
  <c r="A245" i="5"/>
  <c r="J162" i="3"/>
  <c r="K246" i="3"/>
  <c r="L246" i="3"/>
  <c r="L247" i="2"/>
  <c r="K247" i="2"/>
  <c r="L252" i="1"/>
  <c r="I253" i="1"/>
  <c r="K252" i="1"/>
  <c r="D93" i="6" l="1"/>
  <c r="F93" i="6" s="1"/>
  <c r="H94" i="6" s="1"/>
  <c r="C93" i="6"/>
  <c r="E93" i="6" s="1"/>
  <c r="H182" i="3"/>
  <c r="G182" i="3"/>
  <c r="C181" i="3"/>
  <c r="E182" i="3" s="1"/>
  <c r="D181" i="3"/>
  <c r="F182" i="3" s="1"/>
  <c r="D169" i="2"/>
  <c r="F169" i="2" s="1"/>
  <c r="H170" i="2" s="1"/>
  <c r="G169" i="2"/>
  <c r="L251" i="6"/>
  <c r="K251" i="6"/>
  <c r="P245" i="5"/>
  <c r="Q245" i="5" s="1"/>
  <c r="A246" i="5"/>
  <c r="B246" i="5"/>
  <c r="C248" i="5"/>
  <c r="D247" i="5"/>
  <c r="F247" i="5" s="1"/>
  <c r="G247" i="5" s="1"/>
  <c r="H247" i="5" s="1"/>
  <c r="I247" i="5" s="1"/>
  <c r="J247" i="5" s="1"/>
  <c r="K247" i="5" s="1"/>
  <c r="L247" i="5" s="1"/>
  <c r="M247" i="5" s="1"/>
  <c r="N247" i="5" s="1"/>
  <c r="O247" i="5" s="1"/>
  <c r="R247" i="5" s="1"/>
  <c r="L247" i="3"/>
  <c r="K247" i="3"/>
  <c r="K248" i="2"/>
  <c r="L248" i="2"/>
  <c r="K253" i="1"/>
  <c r="L253" i="1"/>
  <c r="I254" i="1"/>
  <c r="J93" i="6" l="1"/>
  <c r="G94" i="6"/>
  <c r="B182" i="3"/>
  <c r="G183" i="3"/>
  <c r="H183" i="3"/>
  <c r="B170" i="2"/>
  <c r="C169" i="2"/>
  <c r="E169" i="2" s="1"/>
  <c r="J163" i="2"/>
  <c r="L252" i="6"/>
  <c r="K252" i="6"/>
  <c r="P246" i="5"/>
  <c r="Q246" i="5" s="1"/>
  <c r="A247" i="5"/>
  <c r="B247" i="5"/>
  <c r="C249" i="5"/>
  <c r="D248" i="5"/>
  <c r="F248" i="5" s="1"/>
  <c r="G248" i="5" s="1"/>
  <c r="H248" i="5" s="1"/>
  <c r="I248" i="5" s="1"/>
  <c r="J248" i="5" s="1"/>
  <c r="K248" i="5" s="1"/>
  <c r="L248" i="5" s="1"/>
  <c r="M248" i="5" s="1"/>
  <c r="N248" i="5" s="1"/>
  <c r="O248" i="5" s="1"/>
  <c r="R248" i="5" s="1"/>
  <c r="J163" i="3"/>
  <c r="L248" i="3"/>
  <c r="K248" i="3"/>
  <c r="K249" i="2"/>
  <c r="L249" i="2"/>
  <c r="K254" i="1"/>
  <c r="L254" i="1"/>
  <c r="I255" i="1"/>
  <c r="B94" i="6" l="1"/>
  <c r="B183" i="3"/>
  <c r="D182" i="3"/>
  <c r="F183" i="3" s="1"/>
  <c r="C182" i="3"/>
  <c r="E183" i="3" s="1"/>
  <c r="G184" i="3" s="1"/>
  <c r="G170" i="2"/>
  <c r="C170" i="2" s="1"/>
  <c r="E170" i="2" s="1"/>
  <c r="D170" i="2"/>
  <c r="F170" i="2" s="1"/>
  <c r="J164" i="2"/>
  <c r="K253" i="6"/>
  <c r="L253" i="6"/>
  <c r="P247" i="5"/>
  <c r="Q247" i="5" s="1"/>
  <c r="B248" i="5"/>
  <c r="A248" i="5"/>
  <c r="D249" i="5"/>
  <c r="F249" i="5" s="1"/>
  <c r="G249" i="5" s="1"/>
  <c r="H249" i="5" s="1"/>
  <c r="I249" i="5" s="1"/>
  <c r="J249" i="5" s="1"/>
  <c r="K249" i="5" s="1"/>
  <c r="L249" i="5" s="1"/>
  <c r="M249" i="5" s="1"/>
  <c r="N249" i="5" s="1"/>
  <c r="O249" i="5" s="1"/>
  <c r="R249" i="5" s="1"/>
  <c r="C250" i="5"/>
  <c r="K249" i="3"/>
  <c r="L249" i="3"/>
  <c r="L250" i="2"/>
  <c r="K250" i="2"/>
  <c r="L255" i="1"/>
  <c r="K255" i="1"/>
  <c r="I256" i="1"/>
  <c r="C94" i="6" l="1"/>
  <c r="E94" i="6" s="1"/>
  <c r="D94" i="6"/>
  <c r="F94" i="6" s="1"/>
  <c r="H95" i="6" s="1"/>
  <c r="C183" i="3"/>
  <c r="E184" i="3" s="1"/>
  <c r="D183" i="3"/>
  <c r="F184" i="3" s="1"/>
  <c r="H184" i="3"/>
  <c r="H171" i="2"/>
  <c r="B171" i="2"/>
  <c r="G171" i="2"/>
  <c r="J165" i="2"/>
  <c r="L254" i="6"/>
  <c r="K254" i="6"/>
  <c r="P248" i="5"/>
  <c r="Q248" i="5" s="1"/>
  <c r="C251" i="5"/>
  <c r="D250" i="5"/>
  <c r="F250" i="5" s="1"/>
  <c r="G250" i="5" s="1"/>
  <c r="H250" i="5" s="1"/>
  <c r="I250" i="5" s="1"/>
  <c r="J250" i="5" s="1"/>
  <c r="K250" i="5" s="1"/>
  <c r="L250" i="5" s="1"/>
  <c r="M250" i="5" s="1"/>
  <c r="N250" i="5" s="1"/>
  <c r="O250" i="5" s="1"/>
  <c r="R250" i="5" s="1"/>
  <c r="A249" i="5"/>
  <c r="B249" i="5"/>
  <c r="J164" i="3"/>
  <c r="K250" i="3"/>
  <c r="L250" i="3"/>
  <c r="L251" i="2"/>
  <c r="K251" i="2"/>
  <c r="L256" i="1"/>
  <c r="I257" i="1"/>
  <c r="K256" i="1"/>
  <c r="J94" i="6" l="1"/>
  <c r="G95" i="6"/>
  <c r="H185" i="3"/>
  <c r="G185" i="3"/>
  <c r="B184" i="3"/>
  <c r="C171" i="2"/>
  <c r="E171" i="2" s="1"/>
  <c r="G172" i="2" s="1"/>
  <c r="D171" i="2"/>
  <c r="F171" i="2" s="1"/>
  <c r="H172" i="2" s="1"/>
  <c r="B172" i="2"/>
  <c r="L255" i="6"/>
  <c r="K255" i="6"/>
  <c r="P249" i="5"/>
  <c r="Q249" i="5" s="1"/>
  <c r="B250" i="5"/>
  <c r="A250" i="5"/>
  <c r="C252" i="5"/>
  <c r="D251" i="5"/>
  <c r="F251" i="5" s="1"/>
  <c r="G251" i="5" s="1"/>
  <c r="H251" i="5" s="1"/>
  <c r="I251" i="5" s="1"/>
  <c r="J251" i="5" s="1"/>
  <c r="K251" i="5" s="1"/>
  <c r="L251" i="5" s="1"/>
  <c r="M251" i="5" s="1"/>
  <c r="N251" i="5" s="1"/>
  <c r="O251" i="5" s="1"/>
  <c r="R251" i="5" s="1"/>
  <c r="J165" i="3"/>
  <c r="L251" i="3"/>
  <c r="K251" i="3"/>
  <c r="L252" i="2"/>
  <c r="K252" i="2"/>
  <c r="K257" i="1"/>
  <c r="I258" i="1"/>
  <c r="L257" i="1"/>
  <c r="B95" i="6" l="1"/>
  <c r="C184" i="3"/>
  <c r="E185" i="3" s="1"/>
  <c r="D184" i="3"/>
  <c r="F185" i="3" s="1"/>
  <c r="B185" i="3"/>
  <c r="B173" i="2"/>
  <c r="C172" i="2"/>
  <c r="E172" i="2" s="1"/>
  <c r="D172" i="2"/>
  <c r="F172" i="2" s="1"/>
  <c r="H173" i="2" s="1"/>
  <c r="J166" i="2"/>
  <c r="K256" i="6"/>
  <c r="L256" i="6"/>
  <c r="P250" i="5"/>
  <c r="Q250" i="5" s="1"/>
  <c r="A251" i="5"/>
  <c r="B251" i="5"/>
  <c r="D252" i="5"/>
  <c r="F252" i="5" s="1"/>
  <c r="G252" i="5" s="1"/>
  <c r="H252" i="5" s="1"/>
  <c r="I252" i="5" s="1"/>
  <c r="J252" i="5" s="1"/>
  <c r="K252" i="5" s="1"/>
  <c r="L252" i="5" s="1"/>
  <c r="M252" i="5" s="1"/>
  <c r="N252" i="5" s="1"/>
  <c r="O252" i="5" s="1"/>
  <c r="R252" i="5" s="1"/>
  <c r="C253" i="5"/>
  <c r="L252" i="3"/>
  <c r="K252" i="3"/>
  <c r="K253" i="2"/>
  <c r="L253" i="2"/>
  <c r="K258" i="1"/>
  <c r="L258" i="1"/>
  <c r="I259" i="1"/>
  <c r="C95" i="6" l="1"/>
  <c r="E95" i="6" s="1"/>
  <c r="D95" i="6"/>
  <c r="F95" i="6" s="1"/>
  <c r="H96" i="6" s="1"/>
  <c r="C185" i="3"/>
  <c r="E186" i="3" s="1"/>
  <c r="D185" i="3"/>
  <c r="F186" i="3" s="1"/>
  <c r="G186" i="3"/>
  <c r="H186" i="3"/>
  <c r="D173" i="2"/>
  <c r="F173" i="2" s="1"/>
  <c r="G173" i="2"/>
  <c r="J167" i="2"/>
  <c r="L257" i="6"/>
  <c r="K257" i="6"/>
  <c r="P251" i="5"/>
  <c r="Q251" i="5" s="1"/>
  <c r="D253" i="5"/>
  <c r="F253" i="5" s="1"/>
  <c r="G253" i="5" s="1"/>
  <c r="H253" i="5" s="1"/>
  <c r="I253" i="5" s="1"/>
  <c r="J253" i="5" s="1"/>
  <c r="K253" i="5" s="1"/>
  <c r="L253" i="5" s="1"/>
  <c r="M253" i="5" s="1"/>
  <c r="N253" i="5" s="1"/>
  <c r="O253" i="5" s="1"/>
  <c r="R253" i="5" s="1"/>
  <c r="C254" i="5"/>
  <c r="A252" i="5"/>
  <c r="B252" i="5"/>
  <c r="L253" i="3"/>
  <c r="K253" i="3"/>
  <c r="J166" i="3"/>
  <c r="L254" i="2"/>
  <c r="K254" i="2"/>
  <c r="K259" i="1"/>
  <c r="I260" i="1"/>
  <c r="L259" i="1"/>
  <c r="J95" i="6" l="1"/>
  <c r="G96" i="6"/>
  <c r="G187" i="3"/>
  <c r="B186" i="3"/>
  <c r="H187" i="3"/>
  <c r="H174" i="2"/>
  <c r="B174" i="2"/>
  <c r="C173" i="2"/>
  <c r="E173" i="2" s="1"/>
  <c r="G174" i="2" s="1"/>
  <c r="K258" i="6"/>
  <c r="L258" i="6"/>
  <c r="P252" i="5"/>
  <c r="Q252" i="5" s="1"/>
  <c r="C255" i="5"/>
  <c r="D254" i="5"/>
  <c r="F254" i="5" s="1"/>
  <c r="G254" i="5" s="1"/>
  <c r="H254" i="5" s="1"/>
  <c r="I254" i="5" s="1"/>
  <c r="J254" i="5" s="1"/>
  <c r="K254" i="5" s="1"/>
  <c r="L254" i="5" s="1"/>
  <c r="M254" i="5" s="1"/>
  <c r="N254" i="5" s="1"/>
  <c r="O254" i="5" s="1"/>
  <c r="R254" i="5" s="1"/>
  <c r="B253" i="5"/>
  <c r="A253" i="5"/>
  <c r="J167" i="3"/>
  <c r="L254" i="3"/>
  <c r="K254" i="3"/>
  <c r="K255" i="2"/>
  <c r="L255" i="2"/>
  <c r="K260" i="1"/>
  <c r="L260" i="1"/>
  <c r="I261" i="1"/>
  <c r="B96" i="6" l="1"/>
  <c r="D186" i="3"/>
  <c r="F187" i="3" s="1"/>
  <c r="H188" i="3" s="1"/>
  <c r="C186" i="3"/>
  <c r="E187" i="3" s="1"/>
  <c r="G188" i="3" s="1"/>
  <c r="B187" i="3"/>
  <c r="B175" i="2"/>
  <c r="C174" i="2"/>
  <c r="E174" i="2" s="1"/>
  <c r="D174" i="2"/>
  <c r="F174" i="2" s="1"/>
  <c r="J168" i="2"/>
  <c r="L259" i="6"/>
  <c r="K259" i="6"/>
  <c r="P253" i="5"/>
  <c r="Q253" i="5" s="1"/>
  <c r="C256" i="5"/>
  <c r="D255" i="5"/>
  <c r="F255" i="5" s="1"/>
  <c r="G255" i="5" s="1"/>
  <c r="H255" i="5" s="1"/>
  <c r="I255" i="5" s="1"/>
  <c r="J255" i="5" s="1"/>
  <c r="K255" i="5" s="1"/>
  <c r="L255" i="5" s="1"/>
  <c r="M255" i="5" s="1"/>
  <c r="N255" i="5" s="1"/>
  <c r="O255" i="5" s="1"/>
  <c r="R255" i="5" s="1"/>
  <c r="A254" i="5"/>
  <c r="B254" i="5"/>
  <c r="J168" i="3"/>
  <c r="K255" i="3"/>
  <c r="L255" i="3"/>
  <c r="K256" i="2"/>
  <c r="L256" i="2"/>
  <c r="K261" i="1"/>
  <c r="I262" i="1"/>
  <c r="L261" i="1"/>
  <c r="C96" i="6" l="1"/>
  <c r="E96" i="6" s="1"/>
  <c r="D96" i="6"/>
  <c r="F96" i="6" s="1"/>
  <c r="H97" i="6" s="1"/>
  <c r="B188" i="3"/>
  <c r="C187" i="3"/>
  <c r="E188" i="3" s="1"/>
  <c r="D187" i="3"/>
  <c r="F188" i="3" s="1"/>
  <c r="G175" i="2"/>
  <c r="H175" i="2"/>
  <c r="K260" i="6"/>
  <c r="L260" i="6"/>
  <c r="P254" i="5"/>
  <c r="Q254" i="5" s="1"/>
  <c r="A255" i="5"/>
  <c r="B255" i="5"/>
  <c r="C257" i="5"/>
  <c r="D256" i="5"/>
  <c r="F256" i="5" s="1"/>
  <c r="G256" i="5" s="1"/>
  <c r="H256" i="5" s="1"/>
  <c r="I256" i="5" s="1"/>
  <c r="J256" i="5" s="1"/>
  <c r="K256" i="5" s="1"/>
  <c r="L256" i="5" s="1"/>
  <c r="M256" i="5" s="1"/>
  <c r="N256" i="5" s="1"/>
  <c r="O256" i="5" s="1"/>
  <c r="R256" i="5" s="1"/>
  <c r="K256" i="3"/>
  <c r="L256" i="3"/>
  <c r="K257" i="2"/>
  <c r="L257" i="2"/>
  <c r="K262" i="1"/>
  <c r="L262" i="1"/>
  <c r="I263" i="1"/>
  <c r="J96" i="6" l="1"/>
  <c r="G97" i="6"/>
  <c r="G189" i="3"/>
  <c r="C188" i="3"/>
  <c r="E189" i="3" s="1"/>
  <c r="D188" i="3"/>
  <c r="F189" i="3" s="1"/>
  <c r="H189" i="3"/>
  <c r="B176" i="2"/>
  <c r="D175" i="2"/>
  <c r="F175" i="2" s="1"/>
  <c r="H176" i="2" s="1"/>
  <c r="C175" i="2"/>
  <c r="E175" i="2" s="1"/>
  <c r="J169" i="2"/>
  <c r="K261" i="6"/>
  <c r="L261" i="6"/>
  <c r="P255" i="5"/>
  <c r="Q255" i="5" s="1"/>
  <c r="A256" i="5"/>
  <c r="B256" i="5"/>
  <c r="D257" i="5"/>
  <c r="F257" i="5" s="1"/>
  <c r="G257" i="5" s="1"/>
  <c r="H257" i="5" s="1"/>
  <c r="I257" i="5" s="1"/>
  <c r="J257" i="5" s="1"/>
  <c r="K257" i="5" s="1"/>
  <c r="L257" i="5" s="1"/>
  <c r="M257" i="5" s="1"/>
  <c r="N257" i="5" s="1"/>
  <c r="O257" i="5" s="1"/>
  <c r="R257" i="5" s="1"/>
  <c r="C258" i="5"/>
  <c r="J169" i="3"/>
  <c r="L257" i="3"/>
  <c r="K257" i="3"/>
  <c r="L258" i="2"/>
  <c r="K258" i="2"/>
  <c r="L263" i="1"/>
  <c r="I264" i="1"/>
  <c r="K263" i="1"/>
  <c r="B97" i="6" l="1"/>
  <c r="H190" i="3"/>
  <c r="B189" i="3"/>
  <c r="G190" i="3"/>
  <c r="D176" i="2"/>
  <c r="F176" i="2" s="1"/>
  <c r="G176" i="2"/>
  <c r="J170" i="2"/>
  <c r="L262" i="6"/>
  <c r="K262" i="6"/>
  <c r="P256" i="5"/>
  <c r="Q256" i="5" s="1"/>
  <c r="D258" i="5"/>
  <c r="F258" i="5" s="1"/>
  <c r="G258" i="5" s="1"/>
  <c r="H258" i="5" s="1"/>
  <c r="I258" i="5" s="1"/>
  <c r="J258" i="5" s="1"/>
  <c r="K258" i="5" s="1"/>
  <c r="L258" i="5" s="1"/>
  <c r="M258" i="5" s="1"/>
  <c r="N258" i="5" s="1"/>
  <c r="O258" i="5" s="1"/>
  <c r="R258" i="5" s="1"/>
  <c r="C259" i="5"/>
  <c r="A257" i="5"/>
  <c r="B257" i="5"/>
  <c r="J170" i="3"/>
  <c r="L258" i="3"/>
  <c r="K258" i="3"/>
  <c r="L259" i="2"/>
  <c r="K259" i="2"/>
  <c r="L264" i="1"/>
  <c r="I265" i="1"/>
  <c r="K264" i="1"/>
  <c r="D97" i="6" l="1"/>
  <c r="F97" i="6" s="1"/>
  <c r="H98" i="6" s="1"/>
  <c r="C97" i="6"/>
  <c r="E97" i="6" s="1"/>
  <c r="C189" i="3"/>
  <c r="E190" i="3" s="1"/>
  <c r="D189" i="3"/>
  <c r="F190" i="3" s="1"/>
  <c r="B190" i="3"/>
  <c r="B177" i="2"/>
  <c r="C176" i="2"/>
  <c r="E176" i="2" s="1"/>
  <c r="H177" i="2"/>
  <c r="J171" i="2"/>
  <c r="K263" i="6"/>
  <c r="L263" i="6"/>
  <c r="P257" i="5"/>
  <c r="Q257" i="5" s="1"/>
  <c r="C260" i="5"/>
  <c r="D259" i="5"/>
  <c r="F259" i="5" s="1"/>
  <c r="G259" i="5" s="1"/>
  <c r="H259" i="5" s="1"/>
  <c r="I259" i="5" s="1"/>
  <c r="J259" i="5" s="1"/>
  <c r="K259" i="5" s="1"/>
  <c r="L259" i="5" s="1"/>
  <c r="M259" i="5" s="1"/>
  <c r="N259" i="5" s="1"/>
  <c r="O259" i="5" s="1"/>
  <c r="R259" i="5" s="1"/>
  <c r="A258" i="5"/>
  <c r="B258" i="5"/>
  <c r="L259" i="3"/>
  <c r="K259" i="3"/>
  <c r="L260" i="2"/>
  <c r="K260" i="2"/>
  <c r="K265" i="1"/>
  <c r="I266" i="1"/>
  <c r="L265" i="1"/>
  <c r="J97" i="6" l="1"/>
  <c r="G98" i="6"/>
  <c r="D190" i="3"/>
  <c r="F191" i="3" s="1"/>
  <c r="C190" i="3"/>
  <c r="E191" i="3" s="1"/>
  <c r="G191" i="3"/>
  <c r="H191" i="3"/>
  <c r="D177" i="2"/>
  <c r="F177" i="2" s="1"/>
  <c r="H178" i="2" s="1"/>
  <c r="G177" i="2"/>
  <c r="L264" i="6"/>
  <c r="K264" i="6"/>
  <c r="P258" i="5"/>
  <c r="Q258" i="5" s="1"/>
  <c r="A259" i="5"/>
  <c r="B259" i="5"/>
  <c r="C261" i="5"/>
  <c r="D260" i="5"/>
  <c r="F260" i="5" s="1"/>
  <c r="G260" i="5" s="1"/>
  <c r="H260" i="5" s="1"/>
  <c r="I260" i="5" s="1"/>
  <c r="J260" i="5" s="1"/>
  <c r="K260" i="5" s="1"/>
  <c r="L260" i="5" s="1"/>
  <c r="M260" i="5" s="1"/>
  <c r="N260" i="5" s="1"/>
  <c r="O260" i="5" s="1"/>
  <c r="R260" i="5" s="1"/>
  <c r="K260" i="3"/>
  <c r="L260" i="3"/>
  <c r="J171" i="3"/>
  <c r="K261" i="2"/>
  <c r="L261" i="2"/>
  <c r="K266" i="1"/>
  <c r="L266" i="1"/>
  <c r="I267" i="1"/>
  <c r="B98" i="6" l="1"/>
  <c r="H192" i="3"/>
  <c r="B191" i="3"/>
  <c r="G192" i="3"/>
  <c r="B178" i="2"/>
  <c r="C177" i="2"/>
  <c r="E177" i="2" s="1"/>
  <c r="J172" i="2"/>
  <c r="K265" i="6"/>
  <c r="L265" i="6"/>
  <c r="P259" i="5"/>
  <c r="Q259" i="5" s="1"/>
  <c r="B260" i="5"/>
  <c r="A260" i="5"/>
  <c r="C262" i="5"/>
  <c r="D261" i="5"/>
  <c r="F261" i="5" s="1"/>
  <c r="G261" i="5" s="1"/>
  <c r="H261" i="5" s="1"/>
  <c r="I261" i="5" s="1"/>
  <c r="J261" i="5" s="1"/>
  <c r="K261" i="5" s="1"/>
  <c r="L261" i="5" s="1"/>
  <c r="M261" i="5" s="1"/>
  <c r="N261" i="5" s="1"/>
  <c r="O261" i="5" s="1"/>
  <c r="R261" i="5" s="1"/>
  <c r="J172" i="3"/>
  <c r="L261" i="3"/>
  <c r="K261" i="3"/>
  <c r="L262" i="2"/>
  <c r="K262" i="2"/>
  <c r="K267" i="1"/>
  <c r="L267" i="1"/>
  <c r="I268" i="1"/>
  <c r="C98" i="6" l="1"/>
  <c r="E98" i="6" s="1"/>
  <c r="D98" i="6"/>
  <c r="F98" i="6" s="1"/>
  <c r="H99" i="6" s="1"/>
  <c r="C191" i="3"/>
  <c r="E192" i="3" s="1"/>
  <c r="D191" i="3"/>
  <c r="F192" i="3" s="1"/>
  <c r="H193" i="3" s="1"/>
  <c r="B192" i="3"/>
  <c r="G178" i="2"/>
  <c r="C178" i="2" s="1"/>
  <c r="E178" i="2" s="1"/>
  <c r="D178" i="2"/>
  <c r="F178" i="2" s="1"/>
  <c r="J173" i="2"/>
  <c r="K266" i="6"/>
  <c r="L266" i="6"/>
  <c r="P260" i="5"/>
  <c r="Q260" i="5" s="1"/>
  <c r="A261" i="5"/>
  <c r="B261" i="5"/>
  <c r="D262" i="5"/>
  <c r="F262" i="5" s="1"/>
  <c r="G262" i="5" s="1"/>
  <c r="H262" i="5" s="1"/>
  <c r="I262" i="5" s="1"/>
  <c r="J262" i="5" s="1"/>
  <c r="K262" i="5" s="1"/>
  <c r="L262" i="5" s="1"/>
  <c r="M262" i="5" s="1"/>
  <c r="N262" i="5" s="1"/>
  <c r="O262" i="5" s="1"/>
  <c r="R262" i="5" s="1"/>
  <c r="C263" i="5"/>
  <c r="L262" i="3"/>
  <c r="K262" i="3"/>
  <c r="L263" i="2"/>
  <c r="K263" i="2"/>
  <c r="L268" i="1"/>
  <c r="K268" i="1"/>
  <c r="I269" i="1"/>
  <c r="J98" i="6" l="1"/>
  <c r="G99" i="6"/>
  <c r="G193" i="3"/>
  <c r="C192" i="3"/>
  <c r="E193" i="3" s="1"/>
  <c r="D192" i="3"/>
  <c r="F193" i="3" s="1"/>
  <c r="H179" i="2"/>
  <c r="B179" i="2"/>
  <c r="G179" i="2"/>
  <c r="L267" i="6"/>
  <c r="K267" i="6"/>
  <c r="P261" i="5"/>
  <c r="Q261" i="5" s="1"/>
  <c r="D263" i="5"/>
  <c r="F263" i="5" s="1"/>
  <c r="G263" i="5" s="1"/>
  <c r="H263" i="5" s="1"/>
  <c r="I263" i="5" s="1"/>
  <c r="J263" i="5" s="1"/>
  <c r="K263" i="5" s="1"/>
  <c r="L263" i="5" s="1"/>
  <c r="M263" i="5" s="1"/>
  <c r="N263" i="5" s="1"/>
  <c r="O263" i="5" s="1"/>
  <c r="R263" i="5" s="1"/>
  <c r="C264" i="5"/>
  <c r="B262" i="5"/>
  <c r="A262" i="5"/>
  <c r="J173" i="3"/>
  <c r="L263" i="3"/>
  <c r="K263" i="3"/>
  <c r="L264" i="2"/>
  <c r="K264" i="2"/>
  <c r="K269" i="1"/>
  <c r="I270" i="1"/>
  <c r="L269" i="1"/>
  <c r="B99" i="6" l="1"/>
  <c r="H194" i="3"/>
  <c r="G194" i="3"/>
  <c r="B193" i="3"/>
  <c r="C179" i="2"/>
  <c r="E179" i="2" s="1"/>
  <c r="G180" i="2" s="1"/>
  <c r="D179" i="2"/>
  <c r="F179" i="2" s="1"/>
  <c r="H180" i="2" s="1"/>
  <c r="B180" i="2"/>
  <c r="J174" i="2"/>
  <c r="K268" i="6"/>
  <c r="L268" i="6"/>
  <c r="P262" i="5"/>
  <c r="Q262" i="5" s="1"/>
  <c r="D264" i="5"/>
  <c r="F264" i="5" s="1"/>
  <c r="G264" i="5" s="1"/>
  <c r="H264" i="5" s="1"/>
  <c r="I264" i="5" s="1"/>
  <c r="J264" i="5" s="1"/>
  <c r="K264" i="5" s="1"/>
  <c r="L264" i="5" s="1"/>
  <c r="M264" i="5" s="1"/>
  <c r="N264" i="5" s="1"/>
  <c r="O264" i="5" s="1"/>
  <c r="R264" i="5" s="1"/>
  <c r="C265" i="5"/>
  <c r="A263" i="5"/>
  <c r="B263" i="5"/>
  <c r="K264" i="3"/>
  <c r="L264" i="3"/>
  <c r="K265" i="2"/>
  <c r="L265" i="2"/>
  <c r="K270" i="1"/>
  <c r="L270" i="1"/>
  <c r="I271" i="1"/>
  <c r="C99" i="6" l="1"/>
  <c r="E99" i="6" s="1"/>
  <c r="D99" i="6"/>
  <c r="F99" i="6" s="1"/>
  <c r="H100" i="6" s="1"/>
  <c r="C193" i="3"/>
  <c r="E194" i="3" s="1"/>
  <c r="D193" i="3"/>
  <c r="F194" i="3" s="1"/>
  <c r="B194" i="3"/>
  <c r="B181" i="2"/>
  <c r="C180" i="2"/>
  <c r="E180" i="2" s="1"/>
  <c r="D180" i="2"/>
  <c r="F180" i="2" s="1"/>
  <c r="L269" i="6"/>
  <c r="K269" i="6"/>
  <c r="P263" i="5"/>
  <c r="Q263" i="5" s="1"/>
  <c r="C266" i="5"/>
  <c r="D265" i="5"/>
  <c r="F265" i="5" s="1"/>
  <c r="G265" i="5" s="1"/>
  <c r="H265" i="5" s="1"/>
  <c r="I265" i="5" s="1"/>
  <c r="J265" i="5" s="1"/>
  <c r="K265" i="5" s="1"/>
  <c r="L265" i="5" s="1"/>
  <c r="M265" i="5" s="1"/>
  <c r="N265" i="5" s="1"/>
  <c r="O265" i="5" s="1"/>
  <c r="R265" i="5" s="1"/>
  <c r="B264" i="5"/>
  <c r="A264" i="5"/>
  <c r="J174" i="3"/>
  <c r="L265" i="3"/>
  <c r="K265" i="3"/>
  <c r="L266" i="2"/>
  <c r="K266" i="2"/>
  <c r="K271" i="1"/>
  <c r="I272" i="1"/>
  <c r="L271" i="1"/>
  <c r="J99" i="6" l="1"/>
  <c r="G100" i="6"/>
  <c r="D194" i="3"/>
  <c r="F195" i="3" s="1"/>
  <c r="C194" i="3"/>
  <c r="E195" i="3" s="1"/>
  <c r="G195" i="3"/>
  <c r="H195" i="3"/>
  <c r="G181" i="2"/>
  <c r="H181" i="2"/>
  <c r="J175" i="2"/>
  <c r="L270" i="6"/>
  <c r="K270" i="6"/>
  <c r="P264" i="5"/>
  <c r="Q264" i="5" s="1"/>
  <c r="B265" i="5"/>
  <c r="A265" i="5"/>
  <c r="D266" i="5"/>
  <c r="F266" i="5" s="1"/>
  <c r="G266" i="5" s="1"/>
  <c r="H266" i="5" s="1"/>
  <c r="I266" i="5" s="1"/>
  <c r="J266" i="5" s="1"/>
  <c r="K266" i="5" s="1"/>
  <c r="L266" i="5" s="1"/>
  <c r="M266" i="5" s="1"/>
  <c r="N266" i="5" s="1"/>
  <c r="O266" i="5" s="1"/>
  <c r="R266" i="5" s="1"/>
  <c r="C267" i="5"/>
  <c r="J175" i="3"/>
  <c r="L266" i="3"/>
  <c r="K266" i="3"/>
  <c r="L267" i="2"/>
  <c r="K267" i="2"/>
  <c r="K272" i="1"/>
  <c r="L272" i="1"/>
  <c r="I273" i="1"/>
  <c r="B100" i="6" l="1"/>
  <c r="B195" i="3"/>
  <c r="G196" i="3"/>
  <c r="H196" i="3"/>
  <c r="B182" i="2"/>
  <c r="C181" i="2"/>
  <c r="E181" i="2" s="1"/>
  <c r="G182" i="2" s="1"/>
  <c r="D181" i="2"/>
  <c r="F181" i="2" s="1"/>
  <c r="H182" i="2" s="1"/>
  <c r="J176" i="2"/>
  <c r="K271" i="6"/>
  <c r="L271" i="6"/>
  <c r="P265" i="5"/>
  <c r="Q265" i="5" s="1"/>
  <c r="D267" i="5"/>
  <c r="F267" i="5" s="1"/>
  <c r="G267" i="5" s="1"/>
  <c r="H267" i="5" s="1"/>
  <c r="I267" i="5" s="1"/>
  <c r="J267" i="5" s="1"/>
  <c r="K267" i="5" s="1"/>
  <c r="L267" i="5" s="1"/>
  <c r="M267" i="5" s="1"/>
  <c r="N267" i="5" s="1"/>
  <c r="O267" i="5" s="1"/>
  <c r="R267" i="5" s="1"/>
  <c r="C268" i="5"/>
  <c r="B266" i="5"/>
  <c r="A266" i="5"/>
  <c r="L267" i="3"/>
  <c r="K267" i="3"/>
  <c r="K268" i="2"/>
  <c r="L268" i="2"/>
  <c r="K273" i="1"/>
  <c r="I274" i="1"/>
  <c r="L273" i="1"/>
  <c r="D100" i="6" l="1"/>
  <c r="F100" i="6" s="1"/>
  <c r="H101" i="6" s="1"/>
  <c r="C100" i="6"/>
  <c r="E100" i="6" s="1"/>
  <c r="B196" i="3"/>
  <c r="D195" i="3"/>
  <c r="F196" i="3" s="1"/>
  <c r="C195" i="3"/>
  <c r="E196" i="3" s="1"/>
  <c r="G197" i="3" s="1"/>
  <c r="B183" i="2"/>
  <c r="C182" i="2"/>
  <c r="E182" i="2" s="1"/>
  <c r="D182" i="2"/>
  <c r="F182" i="2" s="1"/>
  <c r="K272" i="6"/>
  <c r="L272" i="6"/>
  <c r="P266" i="5"/>
  <c r="Q266" i="5" s="1"/>
  <c r="D268" i="5"/>
  <c r="F268" i="5" s="1"/>
  <c r="G268" i="5" s="1"/>
  <c r="H268" i="5" s="1"/>
  <c r="I268" i="5" s="1"/>
  <c r="J268" i="5" s="1"/>
  <c r="K268" i="5" s="1"/>
  <c r="L268" i="5" s="1"/>
  <c r="M268" i="5" s="1"/>
  <c r="N268" i="5" s="1"/>
  <c r="O268" i="5" s="1"/>
  <c r="R268" i="5" s="1"/>
  <c r="C269" i="5"/>
  <c r="B267" i="5"/>
  <c r="A267" i="5"/>
  <c r="K268" i="3"/>
  <c r="L268" i="3"/>
  <c r="J176" i="3"/>
  <c r="L269" i="2"/>
  <c r="K269" i="2"/>
  <c r="K274" i="1"/>
  <c r="L274" i="1"/>
  <c r="I275" i="1"/>
  <c r="J100" i="6" l="1"/>
  <c r="G101" i="6"/>
  <c r="C196" i="3"/>
  <c r="E197" i="3" s="1"/>
  <c r="D196" i="3"/>
  <c r="F197" i="3" s="1"/>
  <c r="H197" i="3"/>
  <c r="B197" i="3" s="1"/>
  <c r="G183" i="2"/>
  <c r="H183" i="2"/>
  <c r="J177" i="2"/>
  <c r="L273" i="6"/>
  <c r="K273" i="6"/>
  <c r="P267" i="5"/>
  <c r="Q267" i="5" s="1"/>
  <c r="C270" i="5"/>
  <c r="D269" i="5"/>
  <c r="F269" i="5" s="1"/>
  <c r="G269" i="5" s="1"/>
  <c r="H269" i="5" s="1"/>
  <c r="I269" i="5" s="1"/>
  <c r="J269" i="5" s="1"/>
  <c r="K269" i="5" s="1"/>
  <c r="L269" i="5" s="1"/>
  <c r="M269" i="5" s="1"/>
  <c r="N269" i="5" s="1"/>
  <c r="O269" i="5" s="1"/>
  <c r="R269" i="5" s="1"/>
  <c r="B268" i="5"/>
  <c r="A268" i="5"/>
  <c r="L269" i="3"/>
  <c r="K269" i="3"/>
  <c r="J177" i="3"/>
  <c r="L270" i="2"/>
  <c r="K270" i="2"/>
  <c r="K275" i="1"/>
  <c r="L275" i="1"/>
  <c r="I276" i="1"/>
  <c r="B101" i="6" l="1"/>
  <c r="G198" i="3"/>
  <c r="C197" i="3"/>
  <c r="E198" i="3" s="1"/>
  <c r="D197" i="3"/>
  <c r="F198" i="3" s="1"/>
  <c r="H198" i="3"/>
  <c r="D183" i="2"/>
  <c r="F183" i="2" s="1"/>
  <c r="B184" i="2"/>
  <c r="C183" i="2"/>
  <c r="E183" i="2" s="1"/>
  <c r="G184" i="2" s="1"/>
  <c r="J178" i="2"/>
  <c r="K274" i="6"/>
  <c r="L274" i="6"/>
  <c r="P268" i="5"/>
  <c r="Q268" i="5" s="1"/>
  <c r="A269" i="5"/>
  <c r="B269" i="5"/>
  <c r="D270" i="5"/>
  <c r="F270" i="5" s="1"/>
  <c r="G270" i="5" s="1"/>
  <c r="H270" i="5" s="1"/>
  <c r="I270" i="5" s="1"/>
  <c r="J270" i="5" s="1"/>
  <c r="K270" i="5" s="1"/>
  <c r="L270" i="5" s="1"/>
  <c r="M270" i="5" s="1"/>
  <c r="N270" i="5" s="1"/>
  <c r="O270" i="5" s="1"/>
  <c r="R270" i="5" s="1"/>
  <c r="C271" i="5"/>
  <c r="J178" i="3"/>
  <c r="L270" i="3"/>
  <c r="K270" i="3"/>
  <c r="K271" i="2"/>
  <c r="L271" i="2"/>
  <c r="I277" i="1"/>
  <c r="K276" i="1"/>
  <c r="L276" i="1"/>
  <c r="C101" i="6" l="1"/>
  <c r="E101" i="6" s="1"/>
  <c r="D101" i="6"/>
  <c r="F101" i="6" s="1"/>
  <c r="H102" i="6" s="1"/>
  <c r="H199" i="3"/>
  <c r="B198" i="3"/>
  <c r="G199" i="3"/>
  <c r="C184" i="2"/>
  <c r="E184" i="2" s="1"/>
  <c r="H184" i="2"/>
  <c r="B185" i="2" s="1"/>
  <c r="L275" i="6"/>
  <c r="K275" i="6"/>
  <c r="P269" i="5"/>
  <c r="Q269" i="5" s="1"/>
  <c r="B270" i="5"/>
  <c r="A270" i="5"/>
  <c r="D271" i="5"/>
  <c r="F271" i="5" s="1"/>
  <c r="G271" i="5" s="1"/>
  <c r="H271" i="5" s="1"/>
  <c r="I271" i="5" s="1"/>
  <c r="J271" i="5" s="1"/>
  <c r="K271" i="5" s="1"/>
  <c r="L271" i="5" s="1"/>
  <c r="M271" i="5" s="1"/>
  <c r="N271" i="5" s="1"/>
  <c r="O271" i="5" s="1"/>
  <c r="R271" i="5" s="1"/>
  <c r="C272" i="5"/>
  <c r="K271" i="3"/>
  <c r="L271" i="3"/>
  <c r="L272" i="2"/>
  <c r="K272" i="2"/>
  <c r="K277" i="1"/>
  <c r="L277" i="1"/>
  <c r="I278" i="1"/>
  <c r="J101" i="6" l="1"/>
  <c r="G102" i="6"/>
  <c r="D198" i="3"/>
  <c r="F199" i="3" s="1"/>
  <c r="H200" i="3" s="1"/>
  <c r="C198" i="3"/>
  <c r="E199" i="3" s="1"/>
  <c r="B199" i="3"/>
  <c r="G185" i="2"/>
  <c r="C185" i="2" s="1"/>
  <c r="E185" i="2" s="1"/>
  <c r="D184" i="2"/>
  <c r="F184" i="2" s="1"/>
  <c r="J179" i="2"/>
  <c r="L276" i="6"/>
  <c r="K276" i="6"/>
  <c r="P270" i="5"/>
  <c r="Q270" i="5" s="1"/>
  <c r="C273" i="5"/>
  <c r="D272" i="5"/>
  <c r="F272" i="5" s="1"/>
  <c r="G272" i="5" s="1"/>
  <c r="H272" i="5" s="1"/>
  <c r="I272" i="5" s="1"/>
  <c r="J272" i="5" s="1"/>
  <c r="K272" i="5" s="1"/>
  <c r="L272" i="5" s="1"/>
  <c r="M272" i="5" s="1"/>
  <c r="N272" i="5" s="1"/>
  <c r="O272" i="5" s="1"/>
  <c r="R272" i="5" s="1"/>
  <c r="A271" i="5"/>
  <c r="B271" i="5"/>
  <c r="K272" i="3"/>
  <c r="L272" i="3"/>
  <c r="J179" i="3"/>
  <c r="L273" i="2"/>
  <c r="K273" i="2"/>
  <c r="K278" i="1"/>
  <c r="I279" i="1"/>
  <c r="L278" i="1"/>
  <c r="B102" i="6" l="1"/>
  <c r="C199" i="3"/>
  <c r="E200" i="3" s="1"/>
  <c r="D199" i="3"/>
  <c r="F200" i="3" s="1"/>
  <c r="H201" i="3" s="1"/>
  <c r="G200" i="3"/>
  <c r="G186" i="2"/>
  <c r="H185" i="2"/>
  <c r="B186" i="2" s="1"/>
  <c r="J180" i="2"/>
  <c r="L277" i="6"/>
  <c r="K277" i="6"/>
  <c r="P271" i="5"/>
  <c r="Q271" i="5" s="1"/>
  <c r="B272" i="5"/>
  <c r="A272" i="5"/>
  <c r="C274" i="5"/>
  <c r="D273" i="5"/>
  <c r="F273" i="5" s="1"/>
  <c r="G273" i="5" s="1"/>
  <c r="H273" i="5" s="1"/>
  <c r="I273" i="5" s="1"/>
  <c r="J273" i="5" s="1"/>
  <c r="K273" i="5" s="1"/>
  <c r="L273" i="5" s="1"/>
  <c r="M273" i="5" s="1"/>
  <c r="N273" i="5" s="1"/>
  <c r="O273" i="5" s="1"/>
  <c r="R273" i="5" s="1"/>
  <c r="J180" i="3"/>
  <c r="L273" i="3"/>
  <c r="K273" i="3"/>
  <c r="L274" i="2"/>
  <c r="K274" i="2"/>
  <c r="K279" i="1"/>
  <c r="I280" i="1"/>
  <c r="L279" i="1"/>
  <c r="C102" i="6" l="1"/>
  <c r="E102" i="6" s="1"/>
  <c r="D102" i="6"/>
  <c r="F102" i="6" s="1"/>
  <c r="H103" i="6" s="1"/>
  <c r="B200" i="3"/>
  <c r="G201" i="3"/>
  <c r="C186" i="2"/>
  <c r="E186" i="2" s="1"/>
  <c r="D185" i="2"/>
  <c r="F185" i="2" s="1"/>
  <c r="H186" i="2" s="1"/>
  <c r="L278" i="6"/>
  <c r="K278" i="6"/>
  <c r="P272" i="5"/>
  <c r="Q272" i="5" s="1"/>
  <c r="B273" i="5"/>
  <c r="A273" i="5"/>
  <c r="D274" i="5"/>
  <c r="F274" i="5" s="1"/>
  <c r="G274" i="5" s="1"/>
  <c r="H274" i="5" s="1"/>
  <c r="I274" i="5" s="1"/>
  <c r="J274" i="5" s="1"/>
  <c r="K274" i="5" s="1"/>
  <c r="L274" i="5" s="1"/>
  <c r="M274" i="5" s="1"/>
  <c r="N274" i="5" s="1"/>
  <c r="O274" i="5" s="1"/>
  <c r="R274" i="5" s="1"/>
  <c r="C275" i="5"/>
  <c r="L274" i="3"/>
  <c r="K274" i="3"/>
  <c r="K275" i="2"/>
  <c r="L275" i="2"/>
  <c r="K280" i="1"/>
  <c r="I281" i="1"/>
  <c r="L280" i="1"/>
  <c r="J102" i="6" l="1"/>
  <c r="G103" i="6"/>
  <c r="C200" i="3"/>
  <c r="E201" i="3" s="1"/>
  <c r="G202" i="3" s="1"/>
  <c r="D200" i="3"/>
  <c r="F201" i="3" s="1"/>
  <c r="B201" i="3"/>
  <c r="D186" i="2"/>
  <c r="F186" i="2" s="1"/>
  <c r="B187" i="2"/>
  <c r="G187" i="2"/>
  <c r="J181" i="2"/>
  <c r="L279" i="6"/>
  <c r="K279" i="6"/>
  <c r="P273" i="5"/>
  <c r="Q273" i="5" s="1"/>
  <c r="D275" i="5"/>
  <c r="F275" i="5" s="1"/>
  <c r="G275" i="5" s="1"/>
  <c r="H275" i="5" s="1"/>
  <c r="I275" i="5" s="1"/>
  <c r="J275" i="5" s="1"/>
  <c r="K275" i="5" s="1"/>
  <c r="L275" i="5" s="1"/>
  <c r="M275" i="5" s="1"/>
  <c r="N275" i="5" s="1"/>
  <c r="O275" i="5" s="1"/>
  <c r="R275" i="5" s="1"/>
  <c r="C276" i="5"/>
  <c r="A274" i="5"/>
  <c r="B274" i="5"/>
  <c r="J181" i="3"/>
  <c r="L275" i="3"/>
  <c r="K275" i="3"/>
  <c r="L276" i="2"/>
  <c r="K276" i="2"/>
  <c r="K281" i="1"/>
  <c r="L281" i="1"/>
  <c r="I282" i="1"/>
  <c r="B103" i="6" l="1"/>
  <c r="C201" i="3"/>
  <c r="E202" i="3" s="1"/>
  <c r="D201" i="3"/>
  <c r="F202" i="3" s="1"/>
  <c r="H202" i="3"/>
  <c r="B202" i="3" s="1"/>
  <c r="C187" i="2"/>
  <c r="E187" i="2" s="1"/>
  <c r="H187" i="2"/>
  <c r="D187" i="2" s="1"/>
  <c r="F187" i="2" s="1"/>
  <c r="J182" i="2"/>
  <c r="K280" i="6"/>
  <c r="L280" i="6"/>
  <c r="P274" i="5"/>
  <c r="Q274" i="5" s="1"/>
  <c r="C277" i="5"/>
  <c r="D276" i="5"/>
  <c r="F276" i="5" s="1"/>
  <c r="G276" i="5" s="1"/>
  <c r="H276" i="5" s="1"/>
  <c r="I276" i="5" s="1"/>
  <c r="J276" i="5" s="1"/>
  <c r="K276" i="5" s="1"/>
  <c r="L276" i="5" s="1"/>
  <c r="M276" i="5" s="1"/>
  <c r="N276" i="5" s="1"/>
  <c r="O276" i="5" s="1"/>
  <c r="R276" i="5" s="1"/>
  <c r="B275" i="5"/>
  <c r="A275" i="5"/>
  <c r="J182" i="3"/>
  <c r="K276" i="3"/>
  <c r="L276" i="3"/>
  <c r="L277" i="2"/>
  <c r="K277" i="2"/>
  <c r="K282" i="1"/>
  <c r="L282" i="1"/>
  <c r="I283" i="1"/>
  <c r="B188" i="2" l="1"/>
  <c r="D103" i="6"/>
  <c r="F103" i="6" s="1"/>
  <c r="H104" i="6" s="1"/>
  <c r="C103" i="6"/>
  <c r="E103" i="6" s="1"/>
  <c r="D202" i="3"/>
  <c r="F203" i="3" s="1"/>
  <c r="C202" i="3"/>
  <c r="E203" i="3" s="1"/>
  <c r="G203" i="3"/>
  <c r="H203" i="3"/>
  <c r="H188" i="2"/>
  <c r="G188" i="2"/>
  <c r="K281" i="6"/>
  <c r="L281" i="6"/>
  <c r="P275" i="5"/>
  <c r="Q275" i="5" s="1"/>
  <c r="B276" i="5"/>
  <c r="A276" i="5"/>
  <c r="D277" i="5"/>
  <c r="F277" i="5" s="1"/>
  <c r="G277" i="5" s="1"/>
  <c r="H277" i="5" s="1"/>
  <c r="I277" i="5" s="1"/>
  <c r="J277" i="5" s="1"/>
  <c r="K277" i="5" s="1"/>
  <c r="L277" i="5" s="1"/>
  <c r="M277" i="5" s="1"/>
  <c r="N277" i="5" s="1"/>
  <c r="O277" i="5" s="1"/>
  <c r="R277" i="5" s="1"/>
  <c r="C278" i="5"/>
  <c r="L277" i="3"/>
  <c r="K277" i="3"/>
  <c r="L278" i="2"/>
  <c r="K278" i="2"/>
  <c r="K283" i="1"/>
  <c r="L283" i="1"/>
  <c r="I284" i="1"/>
  <c r="D188" i="2" l="1"/>
  <c r="F188" i="2" s="1"/>
  <c r="C188" i="2"/>
  <c r="E188" i="2" s="1"/>
  <c r="G189" i="2" s="1"/>
  <c r="J103" i="6"/>
  <c r="G104" i="6"/>
  <c r="H204" i="3"/>
  <c r="B203" i="3"/>
  <c r="G204" i="3"/>
  <c r="B189" i="2"/>
  <c r="H189" i="2"/>
  <c r="J183" i="2"/>
  <c r="K282" i="6"/>
  <c r="L282" i="6"/>
  <c r="P276" i="5"/>
  <c r="Q276" i="5" s="1"/>
  <c r="B277" i="5"/>
  <c r="A277" i="5"/>
  <c r="D278" i="5"/>
  <c r="F278" i="5" s="1"/>
  <c r="G278" i="5" s="1"/>
  <c r="H278" i="5" s="1"/>
  <c r="I278" i="5" s="1"/>
  <c r="J278" i="5" s="1"/>
  <c r="K278" i="5" s="1"/>
  <c r="L278" i="5" s="1"/>
  <c r="M278" i="5" s="1"/>
  <c r="N278" i="5" s="1"/>
  <c r="O278" i="5" s="1"/>
  <c r="R278" i="5" s="1"/>
  <c r="C279" i="5"/>
  <c r="L278" i="3"/>
  <c r="K278" i="3"/>
  <c r="J183" i="3"/>
  <c r="K279" i="2"/>
  <c r="L279" i="2"/>
  <c r="L284" i="1"/>
  <c r="K284" i="1"/>
  <c r="B104" i="6" l="1"/>
  <c r="C203" i="3"/>
  <c r="E204" i="3" s="1"/>
  <c r="G205" i="3" s="1"/>
  <c r="D203" i="3"/>
  <c r="F204" i="3" s="1"/>
  <c r="B204" i="3"/>
  <c r="D189" i="2"/>
  <c r="F189" i="2" s="1"/>
  <c r="H190" i="2" s="1"/>
  <c r="C189" i="2"/>
  <c r="E189" i="2" s="1"/>
  <c r="G190" i="2" s="1"/>
  <c r="B190" i="2"/>
  <c r="J184" i="2"/>
  <c r="L283" i="6"/>
  <c r="K283" i="6"/>
  <c r="P277" i="5"/>
  <c r="Q277" i="5" s="1"/>
  <c r="B278" i="5"/>
  <c r="A278" i="5"/>
  <c r="D279" i="5"/>
  <c r="F279" i="5" s="1"/>
  <c r="G279" i="5" s="1"/>
  <c r="H279" i="5" s="1"/>
  <c r="I279" i="5" s="1"/>
  <c r="J279" i="5" s="1"/>
  <c r="K279" i="5" s="1"/>
  <c r="L279" i="5" s="1"/>
  <c r="M279" i="5" s="1"/>
  <c r="N279" i="5" s="1"/>
  <c r="O279" i="5" s="1"/>
  <c r="R279" i="5" s="1"/>
  <c r="C280" i="5"/>
  <c r="J184" i="3"/>
  <c r="L279" i="3"/>
  <c r="K279" i="3"/>
  <c r="L280" i="2"/>
  <c r="K280" i="2"/>
  <c r="D104" i="6" l="1"/>
  <c r="F104" i="6" s="1"/>
  <c r="H105" i="6" s="1"/>
  <c r="C104" i="6"/>
  <c r="E104" i="6" s="1"/>
  <c r="C204" i="3"/>
  <c r="E205" i="3" s="1"/>
  <c r="D204" i="3"/>
  <c r="F205" i="3" s="1"/>
  <c r="H205" i="3"/>
  <c r="B205" i="3" s="1"/>
  <c r="B191" i="2"/>
  <c r="C190" i="2"/>
  <c r="E190" i="2" s="1"/>
  <c r="D190" i="2"/>
  <c r="F190" i="2" s="1"/>
  <c r="L284" i="6"/>
  <c r="K284" i="6"/>
  <c r="P278" i="5"/>
  <c r="Q278" i="5" s="1"/>
  <c r="C281" i="5"/>
  <c r="D280" i="5"/>
  <c r="F280" i="5" s="1"/>
  <c r="G280" i="5" s="1"/>
  <c r="H280" i="5" s="1"/>
  <c r="I280" i="5" s="1"/>
  <c r="J280" i="5" s="1"/>
  <c r="K280" i="5" s="1"/>
  <c r="L280" i="5" s="1"/>
  <c r="M280" i="5" s="1"/>
  <c r="N280" i="5" s="1"/>
  <c r="O280" i="5" s="1"/>
  <c r="R280" i="5" s="1"/>
  <c r="B279" i="5"/>
  <c r="A279" i="5"/>
  <c r="J185" i="3"/>
  <c r="K280" i="3"/>
  <c r="L280" i="3"/>
  <c r="L281" i="2"/>
  <c r="K281" i="2"/>
  <c r="J104" i="6" l="1"/>
  <c r="G105" i="6"/>
  <c r="C205" i="3"/>
  <c r="E206" i="3" s="1"/>
  <c r="D205" i="3"/>
  <c r="F206" i="3" s="1"/>
  <c r="H206" i="3"/>
  <c r="G206" i="3"/>
  <c r="H191" i="2"/>
  <c r="D191" i="2" s="1"/>
  <c r="F191" i="2" s="1"/>
  <c r="G191" i="2"/>
  <c r="J185" i="2"/>
  <c r="P279" i="5"/>
  <c r="Q279" i="5" s="1"/>
  <c r="C282" i="5"/>
  <c r="D281" i="5"/>
  <c r="F281" i="5" s="1"/>
  <c r="G281" i="5" s="1"/>
  <c r="H281" i="5" s="1"/>
  <c r="I281" i="5" s="1"/>
  <c r="J281" i="5" s="1"/>
  <c r="K281" i="5" s="1"/>
  <c r="L281" i="5" s="1"/>
  <c r="M281" i="5" s="1"/>
  <c r="N281" i="5" s="1"/>
  <c r="O281" i="5" s="1"/>
  <c r="R281" i="5" s="1"/>
  <c r="B280" i="5"/>
  <c r="A280" i="5"/>
  <c r="L281" i="3"/>
  <c r="K281" i="3"/>
  <c r="L282" i="2"/>
  <c r="K282" i="2"/>
  <c r="B105" i="6" l="1"/>
  <c r="H207" i="3"/>
  <c r="B206" i="3"/>
  <c r="G207" i="3"/>
  <c r="B192" i="2"/>
  <c r="H192" i="2"/>
  <c r="C191" i="2"/>
  <c r="E191" i="2" s="1"/>
  <c r="G192" i="2" s="1"/>
  <c r="J186" i="2"/>
  <c r="P280" i="5"/>
  <c r="Q280" i="5" s="1"/>
  <c r="B281" i="5"/>
  <c r="A281" i="5"/>
  <c r="D282" i="5"/>
  <c r="F282" i="5" s="1"/>
  <c r="G282" i="5" s="1"/>
  <c r="H282" i="5" s="1"/>
  <c r="I282" i="5" s="1"/>
  <c r="J282" i="5" s="1"/>
  <c r="K282" i="5" s="1"/>
  <c r="L282" i="5" s="1"/>
  <c r="M282" i="5" s="1"/>
  <c r="N282" i="5" s="1"/>
  <c r="O282" i="5" s="1"/>
  <c r="R282" i="5" s="1"/>
  <c r="C283" i="5"/>
  <c r="L282" i="3"/>
  <c r="K282" i="3"/>
  <c r="J186" i="3"/>
  <c r="K283" i="2"/>
  <c r="L283" i="2"/>
  <c r="D105" i="6" l="1"/>
  <c r="F105" i="6" s="1"/>
  <c r="H106" i="6" s="1"/>
  <c r="C105" i="6"/>
  <c r="E105" i="6" s="1"/>
  <c r="D206" i="3"/>
  <c r="F207" i="3" s="1"/>
  <c r="C206" i="3"/>
  <c r="E207" i="3" s="1"/>
  <c r="G208" i="3" s="1"/>
  <c r="B207" i="3"/>
  <c r="C192" i="2"/>
  <c r="E192" i="2" s="1"/>
  <c r="D192" i="2"/>
  <c r="F192" i="2" s="1"/>
  <c r="B193" i="2"/>
  <c r="P281" i="5"/>
  <c r="Q281" i="5" s="1"/>
  <c r="C284" i="5"/>
  <c r="D284" i="5" s="1"/>
  <c r="F284" i="5" s="1"/>
  <c r="G284" i="5" s="1"/>
  <c r="H284" i="5" s="1"/>
  <c r="I284" i="5" s="1"/>
  <c r="J284" i="5" s="1"/>
  <c r="K284" i="5" s="1"/>
  <c r="L284" i="5" s="1"/>
  <c r="M284" i="5" s="1"/>
  <c r="N284" i="5" s="1"/>
  <c r="O284" i="5" s="1"/>
  <c r="R284" i="5" s="1"/>
  <c r="D283" i="5"/>
  <c r="F283" i="5" s="1"/>
  <c r="G283" i="5" s="1"/>
  <c r="H283" i="5" s="1"/>
  <c r="I283" i="5" s="1"/>
  <c r="J283" i="5" s="1"/>
  <c r="K283" i="5" s="1"/>
  <c r="L283" i="5" s="1"/>
  <c r="M283" i="5" s="1"/>
  <c r="N283" i="5" s="1"/>
  <c r="O283" i="5" s="1"/>
  <c r="R283" i="5" s="1"/>
  <c r="A282" i="5"/>
  <c r="B282" i="5"/>
  <c r="J187" i="3"/>
  <c r="L283" i="3"/>
  <c r="K283" i="3"/>
  <c r="L284" i="2"/>
  <c r="K284" i="2"/>
  <c r="J105" i="6" l="1"/>
  <c r="G106" i="6"/>
  <c r="C207" i="3"/>
  <c r="E208" i="3" s="1"/>
  <c r="D207" i="3"/>
  <c r="F208" i="3" s="1"/>
  <c r="H208" i="3"/>
  <c r="H193" i="2"/>
  <c r="G193" i="2"/>
  <c r="C193" i="2" s="1"/>
  <c r="E193" i="2" s="1"/>
  <c r="J187" i="2"/>
  <c r="P282" i="5"/>
  <c r="Q282" i="5" s="1"/>
  <c r="B283" i="5"/>
  <c r="A283" i="5"/>
  <c r="A284" i="5"/>
  <c r="B284" i="5"/>
  <c r="K284" i="3"/>
  <c r="L284" i="3"/>
  <c r="B106" i="6" l="1"/>
  <c r="G209" i="3"/>
  <c r="H209" i="3"/>
  <c r="B208" i="3"/>
  <c r="B194" i="2"/>
  <c r="G194" i="2"/>
  <c r="D193" i="2"/>
  <c r="F193" i="2" s="1"/>
  <c r="H194" i="2" s="1"/>
  <c r="J188" i="2"/>
  <c r="P284" i="5"/>
  <c r="Q284" i="5" s="1"/>
  <c r="P283" i="5"/>
  <c r="Q283" i="5" s="1"/>
  <c r="J188" i="3"/>
  <c r="C106" i="6" l="1"/>
  <c r="E106" i="6" s="1"/>
  <c r="D106" i="6"/>
  <c r="F106" i="6" s="1"/>
  <c r="H107" i="6" s="1"/>
  <c r="B209" i="3"/>
  <c r="C208" i="3"/>
  <c r="E209" i="3" s="1"/>
  <c r="D208" i="3"/>
  <c r="F209" i="3" s="1"/>
  <c r="D194" i="2"/>
  <c r="F194" i="2" s="1"/>
  <c r="C194" i="2"/>
  <c r="E194" i="2" s="1"/>
  <c r="G195" i="2" s="1"/>
  <c r="B195" i="2"/>
  <c r="J189" i="3"/>
  <c r="J106" i="6" l="1"/>
  <c r="G107" i="6"/>
  <c r="C209" i="3"/>
  <c r="E210" i="3" s="1"/>
  <c r="D209" i="3"/>
  <c r="F210" i="3" s="1"/>
  <c r="G210" i="3"/>
  <c r="H210" i="3"/>
  <c r="C195" i="2"/>
  <c r="E195" i="2" s="1"/>
  <c r="H195" i="2"/>
  <c r="B196" i="2" s="1"/>
  <c r="J189" i="2"/>
  <c r="B107" i="6" l="1"/>
  <c r="D195" i="2"/>
  <c r="F195" i="2" s="1"/>
  <c r="H196" i="2" s="1"/>
  <c r="D196" i="2" s="1"/>
  <c r="F196" i="2" s="1"/>
  <c r="H211" i="3"/>
  <c r="G211" i="3"/>
  <c r="B210" i="3"/>
  <c r="G196" i="2"/>
  <c r="C196" i="2" s="1"/>
  <c r="E196" i="2" s="1"/>
  <c r="J190" i="2"/>
  <c r="J190" i="3"/>
  <c r="D107" i="6" l="1"/>
  <c r="F107" i="6" s="1"/>
  <c r="H108" i="6" s="1"/>
  <c r="C107" i="6"/>
  <c r="E107" i="6" s="1"/>
  <c r="B211" i="3"/>
  <c r="D210" i="3"/>
  <c r="F211" i="3" s="1"/>
  <c r="H212" i="3" s="1"/>
  <c r="C210" i="3"/>
  <c r="E211" i="3" s="1"/>
  <c r="H197" i="2"/>
  <c r="G197" i="2"/>
  <c r="B197" i="2"/>
  <c r="J191" i="3"/>
  <c r="J107" i="6" l="1"/>
  <c r="G108" i="6"/>
  <c r="G212" i="3"/>
  <c r="D211" i="3"/>
  <c r="F212" i="3" s="1"/>
  <c r="C211" i="3"/>
  <c r="E212" i="3" s="1"/>
  <c r="B198" i="2"/>
  <c r="D197" i="2"/>
  <c r="F197" i="2" s="1"/>
  <c r="C197" i="2"/>
  <c r="E197" i="2" s="1"/>
  <c r="G198" i="2" s="1"/>
  <c r="J191" i="2"/>
  <c r="B108" i="6" l="1"/>
  <c r="H213" i="3"/>
  <c r="B212" i="3"/>
  <c r="G213" i="3"/>
  <c r="H198" i="2"/>
  <c r="D198" i="2" s="1"/>
  <c r="F198" i="2" s="1"/>
  <c r="C198" i="2"/>
  <c r="E198" i="2" s="1"/>
  <c r="J192" i="2"/>
  <c r="J192" i="3"/>
  <c r="B199" i="2" l="1"/>
  <c r="C108" i="6"/>
  <c r="E108" i="6" s="1"/>
  <c r="D108" i="6"/>
  <c r="F108" i="6" s="1"/>
  <c r="H109" i="6" s="1"/>
  <c r="C212" i="3"/>
  <c r="E213" i="3" s="1"/>
  <c r="G214" i="3" s="1"/>
  <c r="D212" i="3"/>
  <c r="F213" i="3" s="1"/>
  <c r="H214" i="3" s="1"/>
  <c r="B213" i="3"/>
  <c r="G199" i="2"/>
  <c r="H199" i="2"/>
  <c r="J193" i="2"/>
  <c r="J193" i="3"/>
  <c r="D199" i="2" l="1"/>
  <c r="F199" i="2" s="1"/>
  <c r="H200" i="2" s="1"/>
  <c r="J108" i="6"/>
  <c r="G109" i="6"/>
  <c r="C213" i="3"/>
  <c r="E214" i="3" s="1"/>
  <c r="G215" i="3" s="1"/>
  <c r="D213" i="3"/>
  <c r="F214" i="3" s="1"/>
  <c r="B214" i="3"/>
  <c r="B200" i="2"/>
  <c r="C199" i="2"/>
  <c r="E199" i="2" s="1"/>
  <c r="J194" i="3"/>
  <c r="B109" i="6" l="1"/>
  <c r="H215" i="3"/>
  <c r="B215" i="3" s="1"/>
  <c r="D214" i="3"/>
  <c r="F215" i="3" s="1"/>
  <c r="C214" i="3"/>
  <c r="E215" i="3" s="1"/>
  <c r="D200" i="2"/>
  <c r="F200" i="2" s="1"/>
  <c r="G200" i="2"/>
  <c r="J194" i="2"/>
  <c r="D109" i="6" l="1"/>
  <c r="F109" i="6" s="1"/>
  <c r="H110" i="6" s="1"/>
  <c r="C109" i="6"/>
  <c r="E109" i="6" s="1"/>
  <c r="G216" i="3"/>
  <c r="D215" i="3"/>
  <c r="F216" i="3" s="1"/>
  <c r="C215" i="3"/>
  <c r="E216" i="3" s="1"/>
  <c r="H216" i="3"/>
  <c r="B201" i="2"/>
  <c r="C200" i="2"/>
  <c r="E200" i="2" s="1"/>
  <c r="H201" i="2"/>
  <c r="J195" i="3"/>
  <c r="J109" i="6" l="1"/>
  <c r="G110" i="6"/>
  <c r="B216" i="3"/>
  <c r="G217" i="3"/>
  <c r="H217" i="3"/>
  <c r="D201" i="2"/>
  <c r="F201" i="2" s="1"/>
  <c r="G201" i="2"/>
  <c r="C201" i="2" s="1"/>
  <c r="E201" i="2" s="1"/>
  <c r="J195" i="2"/>
  <c r="J196" i="3"/>
  <c r="B110" i="6" l="1"/>
  <c r="B217" i="3"/>
  <c r="C216" i="3"/>
  <c r="E217" i="3" s="1"/>
  <c r="D216" i="3"/>
  <c r="F217" i="3" s="1"/>
  <c r="H202" i="2"/>
  <c r="B202" i="2"/>
  <c r="G202" i="2"/>
  <c r="C110" i="6" l="1"/>
  <c r="E110" i="6" s="1"/>
  <c r="D110" i="6"/>
  <c r="F110" i="6" s="1"/>
  <c r="H111" i="6" s="1"/>
  <c r="C217" i="3"/>
  <c r="E218" i="3" s="1"/>
  <c r="D217" i="3"/>
  <c r="F218" i="3" s="1"/>
  <c r="G218" i="3"/>
  <c r="H218" i="3"/>
  <c r="D202" i="2"/>
  <c r="F202" i="2" s="1"/>
  <c r="C202" i="2"/>
  <c r="E202" i="2" s="1"/>
  <c r="B203" i="2"/>
  <c r="J196" i="2"/>
  <c r="J197" i="3"/>
  <c r="J110" i="6" l="1"/>
  <c r="G111" i="6"/>
  <c r="H219" i="3"/>
  <c r="B218" i="3"/>
  <c r="G219" i="3"/>
  <c r="G203" i="2"/>
  <c r="C203" i="2" s="1"/>
  <c r="E203" i="2" s="1"/>
  <c r="H203" i="2"/>
  <c r="D203" i="2" s="1"/>
  <c r="F203" i="2" s="1"/>
  <c r="J197" i="2"/>
  <c r="B111" i="6" l="1"/>
  <c r="B219" i="3"/>
  <c r="D218" i="3"/>
  <c r="F219" i="3" s="1"/>
  <c r="H220" i="3" s="1"/>
  <c r="C218" i="3"/>
  <c r="E219" i="3" s="1"/>
  <c r="H204" i="2"/>
  <c r="G204" i="2"/>
  <c r="B204" i="2"/>
  <c r="J198" i="3"/>
  <c r="D111" i="6" l="1"/>
  <c r="F111" i="6" s="1"/>
  <c r="H112" i="6" s="1"/>
  <c r="C111" i="6"/>
  <c r="E111" i="6" s="1"/>
  <c r="G220" i="3"/>
  <c r="C219" i="3"/>
  <c r="E220" i="3" s="1"/>
  <c r="D219" i="3"/>
  <c r="F220" i="3" s="1"/>
  <c r="C204" i="2"/>
  <c r="E204" i="2" s="1"/>
  <c r="G205" i="2" s="1"/>
  <c r="D204" i="2"/>
  <c r="F204" i="2" s="1"/>
  <c r="B205" i="2"/>
  <c r="J198" i="2"/>
  <c r="J199" i="3"/>
  <c r="J111" i="6" l="1"/>
  <c r="G112" i="6"/>
  <c r="H221" i="3"/>
  <c r="B220" i="3"/>
  <c r="G221" i="3"/>
  <c r="C205" i="2"/>
  <c r="E205" i="2" s="1"/>
  <c r="H205" i="2"/>
  <c r="B206" i="2" s="1"/>
  <c r="J199" i="2"/>
  <c r="J200" i="3"/>
  <c r="B112" i="6" l="1"/>
  <c r="B221" i="3"/>
  <c r="C220" i="3"/>
  <c r="E221" i="3" s="1"/>
  <c r="D220" i="3"/>
  <c r="F221" i="3" s="1"/>
  <c r="H222" i="3" s="1"/>
  <c r="G206" i="2"/>
  <c r="D205" i="2"/>
  <c r="F205" i="2" s="1"/>
  <c r="H206" i="2" s="1"/>
  <c r="J201" i="3"/>
  <c r="C112" i="6" l="1"/>
  <c r="E112" i="6" s="1"/>
  <c r="D112" i="6"/>
  <c r="F112" i="6" s="1"/>
  <c r="H113" i="6" s="1"/>
  <c r="C221" i="3"/>
  <c r="E222" i="3" s="1"/>
  <c r="D221" i="3"/>
  <c r="F222" i="3" s="1"/>
  <c r="G222" i="3"/>
  <c r="D206" i="2"/>
  <c r="F206" i="2" s="1"/>
  <c r="B207" i="2"/>
  <c r="C206" i="2"/>
  <c r="E206" i="2" s="1"/>
  <c r="J200" i="2"/>
  <c r="J112" i="6" l="1"/>
  <c r="G113" i="6"/>
  <c r="H223" i="3"/>
  <c r="G223" i="3"/>
  <c r="B222" i="3"/>
  <c r="H207" i="2"/>
  <c r="D207" i="2" s="1"/>
  <c r="F207" i="2" s="1"/>
  <c r="G207" i="2"/>
  <c r="J202" i="3"/>
  <c r="B113" i="6" l="1"/>
  <c r="D222" i="3"/>
  <c r="F223" i="3" s="1"/>
  <c r="H224" i="3" s="1"/>
  <c r="C222" i="3"/>
  <c r="E223" i="3" s="1"/>
  <c r="G224" i="3" s="1"/>
  <c r="B223" i="3"/>
  <c r="B208" i="2"/>
  <c r="H208" i="2"/>
  <c r="C207" i="2"/>
  <c r="E207" i="2" s="1"/>
  <c r="J201" i="2"/>
  <c r="J203" i="3"/>
  <c r="D113" i="6" l="1"/>
  <c r="F113" i="6" s="1"/>
  <c r="H114" i="6" s="1"/>
  <c r="C113" i="6"/>
  <c r="E113" i="6" s="1"/>
  <c r="B224" i="3"/>
  <c r="D223" i="3"/>
  <c r="F224" i="3" s="1"/>
  <c r="C223" i="3"/>
  <c r="E224" i="3" s="1"/>
  <c r="D208" i="2"/>
  <c r="F208" i="2" s="1"/>
  <c r="H209" i="2" s="1"/>
  <c r="G208" i="2"/>
  <c r="J202" i="2"/>
  <c r="J204" i="3"/>
  <c r="J113" i="6" l="1"/>
  <c r="G114" i="6"/>
  <c r="G225" i="3"/>
  <c r="H225" i="3"/>
  <c r="C224" i="3"/>
  <c r="E225" i="3" s="1"/>
  <c r="D224" i="3"/>
  <c r="F225" i="3" s="1"/>
  <c r="B209" i="2"/>
  <c r="C208" i="2"/>
  <c r="E208" i="2" s="1"/>
  <c r="G209" i="2" s="1"/>
  <c r="J203" i="2"/>
  <c r="B114" i="6" l="1"/>
  <c r="H226" i="3"/>
  <c r="G226" i="3"/>
  <c r="B225" i="3"/>
  <c r="B210" i="2"/>
  <c r="D209" i="2"/>
  <c r="F209" i="2" s="1"/>
  <c r="C209" i="2"/>
  <c r="E209" i="2" s="1"/>
  <c r="J205" i="3"/>
  <c r="C114" i="6" l="1"/>
  <c r="E114" i="6" s="1"/>
  <c r="D114" i="6"/>
  <c r="F114" i="6" s="1"/>
  <c r="H115" i="6" s="1"/>
  <c r="C225" i="3"/>
  <c r="E226" i="3" s="1"/>
  <c r="G227" i="3" s="1"/>
  <c r="D225" i="3"/>
  <c r="F226" i="3" s="1"/>
  <c r="B226" i="3"/>
  <c r="G210" i="2"/>
  <c r="C210" i="2" s="1"/>
  <c r="E210" i="2" s="1"/>
  <c r="H210" i="2"/>
  <c r="J204" i="2"/>
  <c r="J206" i="3"/>
  <c r="J114" i="6" l="1"/>
  <c r="G115" i="6"/>
  <c r="D226" i="3"/>
  <c r="F227" i="3" s="1"/>
  <c r="C226" i="3"/>
  <c r="E227" i="3" s="1"/>
  <c r="H227" i="3"/>
  <c r="B211" i="2"/>
  <c r="G211" i="2"/>
  <c r="D210" i="2"/>
  <c r="F210" i="2" s="1"/>
  <c r="B115" i="6" l="1"/>
  <c r="H228" i="3"/>
  <c r="B227" i="3"/>
  <c r="G228" i="3"/>
  <c r="C211" i="2"/>
  <c r="E211" i="2" s="1"/>
  <c r="H211" i="2"/>
  <c r="D211" i="2" s="1"/>
  <c r="F211" i="2" s="1"/>
  <c r="J205" i="2"/>
  <c r="J207" i="3"/>
  <c r="D115" i="6" l="1"/>
  <c r="F115" i="6" s="1"/>
  <c r="H116" i="6" s="1"/>
  <c r="C115" i="6"/>
  <c r="E115" i="6" s="1"/>
  <c r="B228" i="3"/>
  <c r="C227" i="3"/>
  <c r="E228" i="3" s="1"/>
  <c r="G229" i="3" s="1"/>
  <c r="D227" i="3"/>
  <c r="F228" i="3" s="1"/>
  <c r="H212" i="2"/>
  <c r="B212" i="2"/>
  <c r="G212" i="2"/>
  <c r="J206" i="2"/>
  <c r="J115" i="6" l="1"/>
  <c r="G116" i="6"/>
  <c r="H229" i="3"/>
  <c r="B229" i="3" s="1"/>
  <c r="C228" i="3"/>
  <c r="E229" i="3" s="1"/>
  <c r="D228" i="3"/>
  <c r="F229" i="3" s="1"/>
  <c r="C212" i="2"/>
  <c r="E212" i="2" s="1"/>
  <c r="G213" i="2" s="1"/>
  <c r="D212" i="2"/>
  <c r="F212" i="2" s="1"/>
  <c r="B213" i="2"/>
  <c r="J208" i="3"/>
  <c r="B116" i="6" l="1"/>
  <c r="G230" i="3"/>
  <c r="C229" i="3"/>
  <c r="E230" i="3" s="1"/>
  <c r="D229" i="3"/>
  <c r="F230" i="3" s="1"/>
  <c r="H230" i="3"/>
  <c r="H213" i="2"/>
  <c r="D213" i="2" s="1"/>
  <c r="F213" i="2" s="1"/>
  <c r="C213" i="2"/>
  <c r="E213" i="2" s="1"/>
  <c r="J207" i="2"/>
  <c r="B214" i="2" l="1"/>
  <c r="D116" i="6"/>
  <c r="F116" i="6" s="1"/>
  <c r="H117" i="6" s="1"/>
  <c r="C116" i="6"/>
  <c r="E116" i="6" s="1"/>
  <c r="H231" i="3"/>
  <c r="G231" i="3"/>
  <c r="B230" i="3"/>
  <c r="H214" i="2"/>
  <c r="G214" i="2"/>
  <c r="J209" i="3"/>
  <c r="D214" i="2" l="1"/>
  <c r="F214" i="2" s="1"/>
  <c r="C214" i="2"/>
  <c r="E214" i="2" s="1"/>
  <c r="G215" i="2" s="1"/>
  <c r="J116" i="6"/>
  <c r="G117" i="6"/>
  <c r="D230" i="3"/>
  <c r="F231" i="3" s="1"/>
  <c r="H232" i="3" s="1"/>
  <c r="C230" i="3"/>
  <c r="E231" i="3" s="1"/>
  <c r="G232" i="3" s="1"/>
  <c r="B231" i="3"/>
  <c r="B215" i="2"/>
  <c r="H215" i="2"/>
  <c r="J208" i="2"/>
  <c r="J210" i="3"/>
  <c r="B117" i="6" l="1"/>
  <c r="B232" i="3"/>
  <c r="D231" i="3"/>
  <c r="F232" i="3" s="1"/>
  <c r="C231" i="3"/>
  <c r="E232" i="3" s="1"/>
  <c r="B216" i="2"/>
  <c r="C215" i="2"/>
  <c r="E215" i="2" s="1"/>
  <c r="G216" i="2" s="1"/>
  <c r="D215" i="2"/>
  <c r="F215" i="2" s="1"/>
  <c r="J209" i="2"/>
  <c r="C117" i="6" l="1"/>
  <c r="E117" i="6" s="1"/>
  <c r="D117" i="6"/>
  <c r="F117" i="6" s="1"/>
  <c r="H118" i="6" s="1"/>
  <c r="G233" i="3"/>
  <c r="H233" i="3"/>
  <c r="C232" i="3"/>
  <c r="E233" i="3" s="1"/>
  <c r="D232" i="3"/>
  <c r="F233" i="3" s="1"/>
  <c r="H216" i="2"/>
  <c r="B217" i="2" s="1"/>
  <c r="C216" i="2"/>
  <c r="E216" i="2" s="1"/>
  <c r="J211" i="3"/>
  <c r="J117" i="6" l="1"/>
  <c r="G118" i="6"/>
  <c r="G234" i="3"/>
  <c r="B233" i="3"/>
  <c r="H234" i="3"/>
  <c r="G217" i="2"/>
  <c r="D216" i="2"/>
  <c r="F216" i="2" s="1"/>
  <c r="H217" i="2" s="1"/>
  <c r="D217" i="2" s="1"/>
  <c r="J212" i="3"/>
  <c r="B118" i="6" l="1"/>
  <c r="C233" i="3"/>
  <c r="E234" i="3" s="1"/>
  <c r="G235" i="3" s="1"/>
  <c r="D233" i="3"/>
  <c r="F234" i="3" s="1"/>
  <c r="B234" i="3"/>
  <c r="B218" i="2"/>
  <c r="F217" i="2"/>
  <c r="C217" i="2"/>
  <c r="E217" i="2" s="1"/>
  <c r="G218" i="2" s="1"/>
  <c r="J210" i="2"/>
  <c r="D118" i="6" l="1"/>
  <c r="F118" i="6" s="1"/>
  <c r="H119" i="6" s="1"/>
  <c r="C118" i="6"/>
  <c r="E118" i="6" s="1"/>
  <c r="D234" i="3"/>
  <c r="F235" i="3" s="1"/>
  <c r="C234" i="3"/>
  <c r="E235" i="3" s="1"/>
  <c r="H235" i="3"/>
  <c r="H218" i="2"/>
  <c r="B219" i="2" s="1"/>
  <c r="C218" i="2"/>
  <c r="E218" i="2" s="1"/>
  <c r="J211" i="2"/>
  <c r="J213" i="3"/>
  <c r="H236" i="3" l="1"/>
  <c r="J118" i="6"/>
  <c r="G119" i="6"/>
  <c r="G236" i="3"/>
  <c r="B235" i="3"/>
  <c r="G219" i="2"/>
  <c r="D218" i="2"/>
  <c r="F218" i="2" s="1"/>
  <c r="H219" i="2" s="1"/>
  <c r="D219" i="2" s="1"/>
  <c r="J214" i="3"/>
  <c r="B119" i="6" l="1"/>
  <c r="C235" i="3"/>
  <c r="E236" i="3" s="1"/>
  <c r="G237" i="3" s="1"/>
  <c r="D235" i="3"/>
  <c r="F236" i="3" s="1"/>
  <c r="B236" i="3"/>
  <c r="B220" i="2"/>
  <c r="C219" i="2"/>
  <c r="E219" i="2" s="1"/>
  <c r="F219" i="2"/>
  <c r="H220" i="2" s="1"/>
  <c r="J212" i="2"/>
  <c r="C119" i="6" l="1"/>
  <c r="E119" i="6" s="1"/>
  <c r="D119" i="6"/>
  <c r="F119" i="6" s="1"/>
  <c r="H120" i="6" s="1"/>
  <c r="C236" i="3"/>
  <c r="E237" i="3" s="1"/>
  <c r="G238" i="3" s="1"/>
  <c r="D236" i="3"/>
  <c r="F237" i="3" s="1"/>
  <c r="H237" i="3"/>
  <c r="D220" i="2"/>
  <c r="F220" i="2" s="1"/>
  <c r="G220" i="2"/>
  <c r="C220" i="2" s="1"/>
  <c r="E220" i="2" s="1"/>
  <c r="J213" i="2"/>
  <c r="J215" i="3"/>
  <c r="J119" i="6" l="1"/>
  <c r="G120" i="6"/>
  <c r="H238" i="3"/>
  <c r="B237" i="3"/>
  <c r="H221" i="2"/>
  <c r="G221" i="2"/>
  <c r="B221" i="2"/>
  <c r="J214" i="2"/>
  <c r="J216" i="3"/>
  <c r="B120" i="6" l="1"/>
  <c r="C237" i="3"/>
  <c r="E238" i="3" s="1"/>
  <c r="D237" i="3"/>
  <c r="F238" i="3" s="1"/>
  <c r="B238" i="3"/>
  <c r="B222" i="2"/>
  <c r="D221" i="2"/>
  <c r="F221" i="2" s="1"/>
  <c r="H222" i="2" s="1"/>
  <c r="C221" i="2"/>
  <c r="E221" i="2" s="1"/>
  <c r="D120" i="6" l="1"/>
  <c r="F120" i="6" s="1"/>
  <c r="H121" i="6" s="1"/>
  <c r="C120" i="6"/>
  <c r="E120" i="6" s="1"/>
  <c r="D238" i="3"/>
  <c r="F239" i="3" s="1"/>
  <c r="C238" i="3"/>
  <c r="E239" i="3" s="1"/>
  <c r="G239" i="3"/>
  <c r="H239" i="3"/>
  <c r="G222" i="2"/>
  <c r="D222" i="2"/>
  <c r="F222" i="2" s="1"/>
  <c r="J215" i="2"/>
  <c r="J217" i="3"/>
  <c r="J120" i="6" l="1"/>
  <c r="G121" i="6"/>
  <c r="B239" i="3"/>
  <c r="G240" i="3"/>
  <c r="H240" i="3"/>
  <c r="H223" i="2"/>
  <c r="B223" i="2"/>
  <c r="C222" i="2"/>
  <c r="E222" i="2" s="1"/>
  <c r="G223" i="2" s="1"/>
  <c r="J216" i="2"/>
  <c r="J218" i="3"/>
  <c r="B121" i="6" l="1"/>
  <c r="B240" i="3"/>
  <c r="D239" i="3"/>
  <c r="F240" i="3" s="1"/>
  <c r="C239" i="3"/>
  <c r="E240" i="3" s="1"/>
  <c r="G241" i="3" s="1"/>
  <c r="B224" i="2"/>
  <c r="C223" i="2"/>
  <c r="E223" i="2" s="1"/>
  <c r="D223" i="2"/>
  <c r="F223" i="2" s="1"/>
  <c r="J217" i="2"/>
  <c r="D121" i="6" l="1"/>
  <c r="F121" i="6" s="1"/>
  <c r="H122" i="6" s="1"/>
  <c r="C121" i="6"/>
  <c r="E121" i="6" s="1"/>
  <c r="C240" i="3"/>
  <c r="E241" i="3" s="1"/>
  <c r="D240" i="3"/>
  <c r="F241" i="3" s="1"/>
  <c r="H241" i="3"/>
  <c r="B241" i="3" s="1"/>
  <c r="H224" i="2"/>
  <c r="G224" i="2"/>
  <c r="C224" i="2" s="1"/>
  <c r="E224" i="2" s="1"/>
  <c r="J219" i="3"/>
  <c r="J121" i="6" l="1"/>
  <c r="G122" i="6"/>
  <c r="C241" i="3"/>
  <c r="E242" i="3" s="1"/>
  <c r="D241" i="3"/>
  <c r="F242" i="3" s="1"/>
  <c r="G242" i="3"/>
  <c r="H242" i="3"/>
  <c r="D224" i="2"/>
  <c r="F224" i="2" s="1"/>
  <c r="H225" i="2" s="1"/>
  <c r="B225" i="2"/>
  <c r="G225" i="2"/>
  <c r="J218" i="2"/>
  <c r="J220" i="3"/>
  <c r="B122" i="6" l="1"/>
  <c r="H243" i="3"/>
  <c r="B242" i="3"/>
  <c r="G243" i="3"/>
  <c r="D225" i="2"/>
  <c r="F225" i="2" s="1"/>
  <c r="C225" i="2"/>
  <c r="E225" i="2" s="1"/>
  <c r="B226" i="2"/>
  <c r="J219" i="2"/>
  <c r="D122" i="6" l="1"/>
  <c r="F122" i="6" s="1"/>
  <c r="H123" i="6" s="1"/>
  <c r="C122" i="6"/>
  <c r="E122" i="6" s="1"/>
  <c r="D242" i="3"/>
  <c r="F243" i="3" s="1"/>
  <c r="C242" i="3"/>
  <c r="E243" i="3" s="1"/>
  <c r="G244" i="3" s="1"/>
  <c r="B243" i="3"/>
  <c r="H226" i="2"/>
  <c r="D226" i="2" s="1"/>
  <c r="F226" i="2" s="1"/>
  <c r="G226" i="2"/>
  <c r="J221" i="3"/>
  <c r="J122" i="6" l="1"/>
  <c r="G123" i="6"/>
  <c r="C243" i="3"/>
  <c r="E244" i="3" s="1"/>
  <c r="D243" i="3"/>
  <c r="F244" i="3" s="1"/>
  <c r="H244" i="3"/>
  <c r="H227" i="2"/>
  <c r="B227" i="2"/>
  <c r="C226" i="2"/>
  <c r="E226" i="2" s="1"/>
  <c r="J220" i="2"/>
  <c r="J222" i="3"/>
  <c r="B123" i="6" l="1"/>
  <c r="G245" i="3"/>
  <c r="H245" i="3"/>
  <c r="B244" i="3"/>
  <c r="D227" i="2"/>
  <c r="F227" i="2" s="1"/>
  <c r="H228" i="2" s="1"/>
  <c r="G227" i="2"/>
  <c r="D123" i="6" l="1"/>
  <c r="F123" i="6" s="1"/>
  <c r="H124" i="6" s="1"/>
  <c r="C123" i="6"/>
  <c r="E123" i="6" s="1"/>
  <c r="C244" i="3"/>
  <c r="E245" i="3" s="1"/>
  <c r="G246" i="3" s="1"/>
  <c r="D244" i="3"/>
  <c r="F245" i="3" s="1"/>
  <c r="B245" i="3"/>
  <c r="B228" i="2"/>
  <c r="C227" i="2"/>
  <c r="E227" i="2" s="1"/>
  <c r="G228" i="2" s="1"/>
  <c r="J221" i="2"/>
  <c r="J123" i="6" l="1"/>
  <c r="G124" i="6"/>
  <c r="C245" i="3"/>
  <c r="E246" i="3" s="1"/>
  <c r="D245" i="3"/>
  <c r="F246" i="3" s="1"/>
  <c r="H246" i="3"/>
  <c r="B246" i="3" s="1"/>
  <c r="B229" i="2"/>
  <c r="C228" i="2"/>
  <c r="E228" i="2" s="1"/>
  <c r="D228" i="2"/>
  <c r="F228" i="2" s="1"/>
  <c r="J222" i="2"/>
  <c r="J223" i="3"/>
  <c r="B124" i="6" l="1"/>
  <c r="G247" i="3"/>
  <c r="H247" i="3"/>
  <c r="D246" i="3"/>
  <c r="F247" i="3" s="1"/>
  <c r="C246" i="3"/>
  <c r="E247" i="3" s="1"/>
  <c r="G229" i="2"/>
  <c r="C229" i="2" s="1"/>
  <c r="E229" i="2" s="1"/>
  <c r="H229" i="2"/>
  <c r="D229" i="2" s="1"/>
  <c r="F229" i="2" s="1"/>
  <c r="J224" i="3"/>
  <c r="D124" i="6" l="1"/>
  <c r="F124" i="6" s="1"/>
  <c r="H125" i="6" s="1"/>
  <c r="C124" i="6"/>
  <c r="E124" i="6" s="1"/>
  <c r="H248" i="3"/>
  <c r="B247" i="3"/>
  <c r="G248" i="3"/>
  <c r="G230" i="2"/>
  <c r="B230" i="2"/>
  <c r="H230" i="2"/>
  <c r="J223" i="2"/>
  <c r="J225" i="3"/>
  <c r="J124" i="6" l="1"/>
  <c r="G125" i="6"/>
  <c r="D247" i="3"/>
  <c r="F248" i="3" s="1"/>
  <c r="H249" i="3" s="1"/>
  <c r="C247" i="3"/>
  <c r="E248" i="3" s="1"/>
  <c r="G249" i="3" s="1"/>
  <c r="B248" i="3"/>
  <c r="C230" i="2"/>
  <c r="E230" i="2" s="1"/>
  <c r="D230" i="2"/>
  <c r="F230" i="2" s="1"/>
  <c r="B231" i="2"/>
  <c r="B125" i="6" l="1"/>
  <c r="B249" i="3"/>
  <c r="C248" i="3"/>
  <c r="E249" i="3" s="1"/>
  <c r="D248" i="3"/>
  <c r="F249" i="3" s="1"/>
  <c r="G231" i="2"/>
  <c r="C231" i="2" s="1"/>
  <c r="E231" i="2" s="1"/>
  <c r="H231" i="2"/>
  <c r="D231" i="2" s="1"/>
  <c r="F231" i="2" s="1"/>
  <c r="J224" i="2"/>
  <c r="J226" i="3"/>
  <c r="D125" i="6" l="1"/>
  <c r="F125" i="6" s="1"/>
  <c r="H126" i="6" s="1"/>
  <c r="C125" i="6"/>
  <c r="E125" i="6" s="1"/>
  <c r="H250" i="3"/>
  <c r="G250" i="3"/>
  <c r="C249" i="3"/>
  <c r="E250" i="3" s="1"/>
  <c r="D249" i="3"/>
  <c r="F250" i="3" s="1"/>
  <c r="H232" i="2"/>
  <c r="B232" i="2"/>
  <c r="G232" i="2"/>
  <c r="J225" i="2"/>
  <c r="J125" i="6" l="1"/>
  <c r="G126" i="6"/>
  <c r="B250" i="3"/>
  <c r="G251" i="3"/>
  <c r="H251" i="3"/>
  <c r="C232" i="2"/>
  <c r="E232" i="2" s="1"/>
  <c r="D232" i="2"/>
  <c r="F232" i="2" s="1"/>
  <c r="B233" i="2"/>
  <c r="J227" i="3"/>
  <c r="B126" i="6" l="1"/>
  <c r="B251" i="3"/>
  <c r="D250" i="3"/>
  <c r="F251" i="3" s="1"/>
  <c r="C250" i="3"/>
  <c r="E251" i="3" s="1"/>
  <c r="G252" i="3" s="1"/>
  <c r="G233" i="2"/>
  <c r="H233" i="2"/>
  <c r="J226" i="2"/>
  <c r="J228" i="3"/>
  <c r="D126" i="6" l="1"/>
  <c r="F126" i="6" s="1"/>
  <c r="H127" i="6" s="1"/>
  <c r="C126" i="6"/>
  <c r="E126" i="6" s="1"/>
  <c r="C251" i="3"/>
  <c r="E252" i="3" s="1"/>
  <c r="D251" i="3"/>
  <c r="F252" i="3" s="1"/>
  <c r="H252" i="3"/>
  <c r="D233" i="2"/>
  <c r="F233" i="2" s="1"/>
  <c r="B234" i="2"/>
  <c r="C233" i="2"/>
  <c r="E233" i="2" s="1"/>
  <c r="G234" i="2" s="1"/>
  <c r="J227" i="2"/>
  <c r="J126" i="6" l="1"/>
  <c r="G127" i="6"/>
  <c r="G253" i="3"/>
  <c r="H253" i="3"/>
  <c r="B252" i="3"/>
  <c r="C234" i="2"/>
  <c r="E234" i="2" s="1"/>
  <c r="H234" i="2"/>
  <c r="B235" i="2" s="1"/>
  <c r="J228" i="2"/>
  <c r="J229" i="3"/>
  <c r="B127" i="6" l="1"/>
  <c r="C252" i="3"/>
  <c r="E253" i="3" s="1"/>
  <c r="G254" i="3" s="1"/>
  <c r="D252" i="3"/>
  <c r="F253" i="3" s="1"/>
  <c r="H254" i="3" s="1"/>
  <c r="B253" i="3"/>
  <c r="G235" i="2"/>
  <c r="C235" i="2" s="1"/>
  <c r="E235" i="2" s="1"/>
  <c r="D234" i="2"/>
  <c r="F234" i="2" s="1"/>
  <c r="J230" i="3"/>
  <c r="C127" i="6" l="1"/>
  <c r="E127" i="6" s="1"/>
  <c r="D127" i="6"/>
  <c r="F127" i="6" s="1"/>
  <c r="H128" i="6" s="1"/>
  <c r="C253" i="3"/>
  <c r="E254" i="3" s="1"/>
  <c r="D253" i="3"/>
  <c r="F254" i="3" s="1"/>
  <c r="B254" i="3"/>
  <c r="G236" i="2"/>
  <c r="H235" i="2"/>
  <c r="B236" i="2" s="1"/>
  <c r="J229" i="2"/>
  <c r="J127" i="6" l="1"/>
  <c r="G128" i="6"/>
  <c r="G255" i="3"/>
  <c r="H255" i="3"/>
  <c r="D254" i="3"/>
  <c r="F255" i="3" s="1"/>
  <c r="C254" i="3"/>
  <c r="E255" i="3" s="1"/>
  <c r="C236" i="2"/>
  <c r="E236" i="2" s="1"/>
  <c r="D235" i="2"/>
  <c r="F235" i="2" s="1"/>
  <c r="J230" i="2"/>
  <c r="J231" i="3"/>
  <c r="B128" i="6" l="1"/>
  <c r="H256" i="3"/>
  <c r="B255" i="3"/>
  <c r="G256" i="3"/>
  <c r="G237" i="2"/>
  <c r="H236" i="2"/>
  <c r="J232" i="3"/>
  <c r="C128" i="6" l="1"/>
  <c r="E128" i="6" s="1"/>
  <c r="D128" i="6"/>
  <c r="F128" i="6" s="1"/>
  <c r="H129" i="6" s="1"/>
  <c r="D255" i="3"/>
  <c r="F256" i="3" s="1"/>
  <c r="H257" i="3" s="1"/>
  <c r="C255" i="3"/>
  <c r="E256" i="3" s="1"/>
  <c r="B256" i="3"/>
  <c r="D236" i="2"/>
  <c r="F236" i="2" s="1"/>
  <c r="B237" i="2"/>
  <c r="J231" i="2"/>
  <c r="J128" i="6" l="1"/>
  <c r="G129" i="6"/>
  <c r="C256" i="3"/>
  <c r="E257" i="3" s="1"/>
  <c r="D256" i="3"/>
  <c r="F257" i="3" s="1"/>
  <c r="G257" i="3"/>
  <c r="H237" i="2"/>
  <c r="D237" i="2" s="1"/>
  <c r="F237" i="2" s="1"/>
  <c r="C237" i="2"/>
  <c r="E237" i="2" s="1"/>
  <c r="J233" i="3"/>
  <c r="B129" i="6" l="1"/>
  <c r="H258" i="3"/>
  <c r="G258" i="3"/>
  <c r="B257" i="3"/>
  <c r="G238" i="2"/>
  <c r="H238" i="2"/>
  <c r="B238" i="2"/>
  <c r="J232" i="2"/>
  <c r="J234" i="3"/>
  <c r="C129" i="6" l="1"/>
  <c r="E129" i="6" s="1"/>
  <c r="D129" i="6"/>
  <c r="F129" i="6" s="1"/>
  <c r="H130" i="6" s="1"/>
  <c r="B258" i="3"/>
  <c r="C257" i="3"/>
  <c r="E258" i="3" s="1"/>
  <c r="D257" i="3"/>
  <c r="F258" i="3" s="1"/>
  <c r="B239" i="2"/>
  <c r="D238" i="2"/>
  <c r="F238" i="2" s="1"/>
  <c r="C238" i="2"/>
  <c r="E238" i="2" s="1"/>
  <c r="G239" i="2" s="1"/>
  <c r="J233" i="2"/>
  <c r="J235" i="3"/>
  <c r="J129" i="6" l="1"/>
  <c r="G130" i="6"/>
  <c r="G259" i="3"/>
  <c r="D258" i="3"/>
  <c r="F259" i="3" s="1"/>
  <c r="C258" i="3"/>
  <c r="E259" i="3" s="1"/>
  <c r="H259" i="3"/>
  <c r="C239" i="2"/>
  <c r="E239" i="2" s="1"/>
  <c r="H239" i="2"/>
  <c r="B130" i="6" l="1"/>
  <c r="H260" i="3"/>
  <c r="B259" i="3"/>
  <c r="G260" i="3"/>
  <c r="G240" i="2"/>
  <c r="D239" i="2"/>
  <c r="F239" i="2" s="1"/>
  <c r="B240" i="2"/>
  <c r="J234" i="2"/>
  <c r="J236" i="3"/>
  <c r="C130" i="6" l="1"/>
  <c r="E130" i="6" s="1"/>
  <c r="D130" i="6"/>
  <c r="F130" i="6" s="1"/>
  <c r="H131" i="6" s="1"/>
  <c r="C259" i="3"/>
  <c r="E260" i="3" s="1"/>
  <c r="G261" i="3" s="1"/>
  <c r="D259" i="3"/>
  <c r="F260" i="3" s="1"/>
  <c r="H261" i="3" s="1"/>
  <c r="B260" i="3"/>
  <c r="H240" i="2"/>
  <c r="B241" i="2" s="1"/>
  <c r="C240" i="2"/>
  <c r="E240" i="2" s="1"/>
  <c r="G241" i="2" s="1"/>
  <c r="J130" i="6" l="1"/>
  <c r="G131" i="6"/>
  <c r="C260" i="3"/>
  <c r="E261" i="3" s="1"/>
  <c r="D260" i="3"/>
  <c r="F261" i="3" s="1"/>
  <c r="H262" i="3" s="1"/>
  <c r="B261" i="3"/>
  <c r="C241" i="2"/>
  <c r="E241" i="2" s="1"/>
  <c r="D240" i="2"/>
  <c r="F240" i="2" s="1"/>
  <c r="H241" i="2" s="1"/>
  <c r="J235" i="2"/>
  <c r="J237" i="3"/>
  <c r="B131" i="6" l="1"/>
  <c r="C261" i="3"/>
  <c r="E262" i="3" s="1"/>
  <c r="D261" i="3"/>
  <c r="F262" i="3" s="1"/>
  <c r="G262" i="3"/>
  <c r="G242" i="2"/>
  <c r="D241" i="2"/>
  <c r="F241" i="2" s="1"/>
  <c r="B242" i="2"/>
  <c r="J236" i="2"/>
  <c r="J238" i="3"/>
  <c r="C131" i="6" l="1"/>
  <c r="E131" i="6" s="1"/>
  <c r="D131" i="6"/>
  <c r="F131" i="6" s="1"/>
  <c r="H132" i="6" s="1"/>
  <c r="H263" i="3"/>
  <c r="B262" i="3"/>
  <c r="G263" i="3"/>
  <c r="H242" i="2"/>
  <c r="B243" i="2" s="1"/>
  <c r="C242" i="2"/>
  <c r="E242" i="2" s="1"/>
  <c r="G243" i="2" s="1"/>
  <c r="J131" i="6" l="1"/>
  <c r="G132" i="6"/>
  <c r="B263" i="3"/>
  <c r="D262" i="3"/>
  <c r="F263" i="3" s="1"/>
  <c r="C262" i="3"/>
  <c r="E263" i="3" s="1"/>
  <c r="C243" i="2"/>
  <c r="E243" i="2" s="1"/>
  <c r="G244" i="2" s="1"/>
  <c r="D242" i="2"/>
  <c r="F242" i="2" s="1"/>
  <c r="J237" i="2"/>
  <c r="J239" i="3"/>
  <c r="B132" i="6" l="1"/>
  <c r="G264" i="3"/>
  <c r="H264" i="3"/>
  <c r="C263" i="3"/>
  <c r="E264" i="3" s="1"/>
  <c r="D263" i="3"/>
  <c r="F264" i="3" s="1"/>
  <c r="H243" i="2"/>
  <c r="J240" i="3"/>
  <c r="C132" i="6" l="1"/>
  <c r="E132" i="6" s="1"/>
  <c r="D132" i="6"/>
  <c r="F132" i="6" s="1"/>
  <c r="H133" i="6" s="1"/>
  <c r="H265" i="3"/>
  <c r="G265" i="3"/>
  <c r="B264" i="3"/>
  <c r="D243" i="2"/>
  <c r="F243" i="2" s="1"/>
  <c r="B244" i="2"/>
  <c r="J238" i="2"/>
  <c r="J132" i="6" l="1"/>
  <c r="G133" i="6"/>
  <c r="B265" i="3"/>
  <c r="C264" i="3"/>
  <c r="E265" i="3" s="1"/>
  <c r="D264" i="3"/>
  <c r="F265" i="3" s="1"/>
  <c r="H244" i="2"/>
  <c r="D244" i="2" s="1"/>
  <c r="F244" i="2" s="1"/>
  <c r="C244" i="2"/>
  <c r="E244" i="2" s="1"/>
  <c r="J239" i="2"/>
  <c r="J241" i="3"/>
  <c r="B133" i="6" l="1"/>
  <c r="H266" i="3"/>
  <c r="G266" i="3"/>
  <c r="D265" i="3"/>
  <c r="F266" i="3" s="1"/>
  <c r="C265" i="3"/>
  <c r="E266" i="3" s="1"/>
  <c r="G245" i="2"/>
  <c r="H245" i="2"/>
  <c r="B245" i="2"/>
  <c r="J240" i="2"/>
  <c r="J242" i="3"/>
  <c r="D133" i="6" l="1"/>
  <c r="F133" i="6" s="1"/>
  <c r="H134" i="6" s="1"/>
  <c r="C133" i="6"/>
  <c r="E133" i="6" s="1"/>
  <c r="B266" i="3"/>
  <c r="G267" i="3"/>
  <c r="H267" i="3"/>
  <c r="C245" i="2"/>
  <c r="E245" i="2" s="1"/>
  <c r="G246" i="2" s="1"/>
  <c r="D245" i="2"/>
  <c r="F245" i="2" s="1"/>
  <c r="H246" i="2" s="1"/>
  <c r="B246" i="2"/>
  <c r="J243" i="3"/>
  <c r="J133" i="6" l="1"/>
  <c r="G134" i="6"/>
  <c r="B267" i="3"/>
  <c r="C266" i="3"/>
  <c r="E267" i="3" s="1"/>
  <c r="D266" i="3"/>
  <c r="F267" i="3" s="1"/>
  <c r="B247" i="2"/>
  <c r="D246" i="2"/>
  <c r="F246" i="2" s="1"/>
  <c r="C246" i="2"/>
  <c r="E246" i="2" s="1"/>
  <c r="J241" i="2"/>
  <c r="B134" i="6" l="1"/>
  <c r="G268" i="3"/>
  <c r="H268" i="3"/>
  <c r="C267" i="3"/>
  <c r="E268" i="3" s="1"/>
  <c r="D267" i="3"/>
  <c r="F268" i="3" s="1"/>
  <c r="G247" i="2"/>
  <c r="C247" i="2" s="1"/>
  <c r="E247" i="2" s="1"/>
  <c r="H247" i="2"/>
  <c r="D247" i="2" s="1"/>
  <c r="F247" i="2" s="1"/>
  <c r="J244" i="3"/>
  <c r="C134" i="6" l="1"/>
  <c r="E134" i="6" s="1"/>
  <c r="D134" i="6"/>
  <c r="F134" i="6" s="1"/>
  <c r="H135" i="6" s="1"/>
  <c r="H269" i="3"/>
  <c r="B268" i="3"/>
  <c r="G269" i="3"/>
  <c r="H248" i="2"/>
  <c r="B248" i="2"/>
  <c r="G248" i="2"/>
  <c r="J242" i="2"/>
  <c r="J245" i="3"/>
  <c r="J134" i="6" l="1"/>
  <c r="G135" i="6"/>
  <c r="B269" i="3"/>
  <c r="C268" i="3"/>
  <c r="E269" i="3" s="1"/>
  <c r="D268" i="3"/>
  <c r="F269" i="3" s="1"/>
  <c r="H270" i="3" s="1"/>
  <c r="B249" i="2"/>
  <c r="D248" i="2"/>
  <c r="F248" i="2" s="1"/>
  <c r="H249" i="2" s="1"/>
  <c r="C248" i="2"/>
  <c r="E248" i="2" s="1"/>
  <c r="J243" i="2"/>
  <c r="J246" i="3"/>
  <c r="B135" i="6" l="1"/>
  <c r="G270" i="3"/>
  <c r="D269" i="3"/>
  <c r="F270" i="3" s="1"/>
  <c r="C269" i="3"/>
  <c r="E270" i="3" s="1"/>
  <c r="D249" i="2"/>
  <c r="F249" i="2" s="1"/>
  <c r="G249" i="2"/>
  <c r="J244" i="2"/>
  <c r="C135" i="6" l="1"/>
  <c r="E135" i="6" s="1"/>
  <c r="D135" i="6"/>
  <c r="F135" i="6" s="1"/>
  <c r="H136" i="6" s="1"/>
  <c r="B270" i="3"/>
  <c r="G271" i="3"/>
  <c r="H271" i="3"/>
  <c r="H250" i="2"/>
  <c r="B250" i="2"/>
  <c r="C249" i="2"/>
  <c r="E249" i="2" s="1"/>
  <c r="J247" i="3"/>
  <c r="J135" i="6" l="1"/>
  <c r="G136" i="6"/>
  <c r="C270" i="3"/>
  <c r="E271" i="3" s="1"/>
  <c r="D270" i="3"/>
  <c r="F271" i="3" s="1"/>
  <c r="H272" i="3" s="1"/>
  <c r="B271" i="3"/>
  <c r="G250" i="2"/>
  <c r="C250" i="2" s="1"/>
  <c r="E250" i="2" s="1"/>
  <c r="D250" i="2"/>
  <c r="F250" i="2" s="1"/>
  <c r="H251" i="2" s="1"/>
  <c r="J245" i="2"/>
  <c r="J248" i="3"/>
  <c r="B136" i="6" l="1"/>
  <c r="G272" i="3"/>
  <c r="C271" i="3"/>
  <c r="E272" i="3" s="1"/>
  <c r="D271" i="3"/>
  <c r="F272" i="3" s="1"/>
  <c r="G251" i="2"/>
  <c r="B251" i="2"/>
  <c r="J249" i="3"/>
  <c r="C136" i="6" l="1"/>
  <c r="E136" i="6" s="1"/>
  <c r="D136" i="6"/>
  <c r="F136" i="6" s="1"/>
  <c r="H137" i="6" s="1"/>
  <c r="H273" i="3"/>
  <c r="G273" i="3"/>
  <c r="B272" i="3"/>
  <c r="C251" i="2"/>
  <c r="E251" i="2" s="1"/>
  <c r="D251" i="2"/>
  <c r="F251" i="2" s="1"/>
  <c r="B252" i="2"/>
  <c r="J246" i="2"/>
  <c r="J136" i="6" l="1"/>
  <c r="G137" i="6"/>
  <c r="C272" i="3"/>
  <c r="E273" i="3" s="1"/>
  <c r="D272" i="3"/>
  <c r="F273" i="3" s="1"/>
  <c r="H274" i="3" s="1"/>
  <c r="B273" i="3"/>
  <c r="G252" i="2"/>
  <c r="C252" i="2" s="1"/>
  <c r="E252" i="2" s="1"/>
  <c r="H252" i="2"/>
  <c r="D252" i="2" s="1"/>
  <c r="F252" i="2" s="1"/>
  <c r="J247" i="2"/>
  <c r="J250" i="3"/>
  <c r="B137" i="6" l="1"/>
  <c r="G274" i="3"/>
  <c r="D273" i="3"/>
  <c r="F274" i="3" s="1"/>
  <c r="H275" i="3" s="1"/>
  <c r="C273" i="3"/>
  <c r="E274" i="3" s="1"/>
  <c r="H253" i="2"/>
  <c r="G253" i="2"/>
  <c r="B253" i="2"/>
  <c r="J251" i="3"/>
  <c r="C137" i="6" l="1"/>
  <c r="E137" i="6" s="1"/>
  <c r="D137" i="6"/>
  <c r="F137" i="6" s="1"/>
  <c r="H138" i="6" s="1"/>
  <c r="B274" i="3"/>
  <c r="G275" i="3"/>
  <c r="C253" i="2"/>
  <c r="E253" i="2" s="1"/>
  <c r="G254" i="2" s="1"/>
  <c r="D253" i="2"/>
  <c r="F253" i="2" s="1"/>
  <c r="B254" i="2"/>
  <c r="J248" i="2"/>
  <c r="J252" i="3"/>
  <c r="J137" i="6" l="1"/>
  <c r="G138" i="6"/>
  <c r="C274" i="3"/>
  <c r="E275" i="3" s="1"/>
  <c r="G276" i="3" s="1"/>
  <c r="D274" i="3"/>
  <c r="F275" i="3" s="1"/>
  <c r="B275" i="3"/>
  <c r="C254" i="2"/>
  <c r="E254" i="2" s="1"/>
  <c r="H254" i="2"/>
  <c r="B138" i="6" l="1"/>
  <c r="H276" i="3"/>
  <c r="B276" i="3" s="1"/>
  <c r="D275" i="3"/>
  <c r="F276" i="3" s="1"/>
  <c r="C275" i="3"/>
  <c r="E276" i="3" s="1"/>
  <c r="G255" i="2"/>
  <c r="B255" i="2"/>
  <c r="D254" i="2"/>
  <c r="F254" i="2" s="1"/>
  <c r="H255" i="2" s="1"/>
  <c r="J249" i="2"/>
  <c r="J253" i="3"/>
  <c r="H277" i="3" l="1"/>
  <c r="C138" i="6"/>
  <c r="E138" i="6" s="1"/>
  <c r="D138" i="6"/>
  <c r="F138" i="6" s="1"/>
  <c r="H139" i="6" s="1"/>
  <c r="C276" i="3"/>
  <c r="E277" i="3" s="1"/>
  <c r="D276" i="3"/>
  <c r="F277" i="3" s="1"/>
  <c r="G277" i="3"/>
  <c r="C255" i="2"/>
  <c r="E255" i="2" s="1"/>
  <c r="D255" i="2"/>
  <c r="F255" i="2" s="1"/>
  <c r="B256" i="2"/>
  <c r="J250" i="2"/>
  <c r="J138" i="6" l="1"/>
  <c r="G139" i="6"/>
  <c r="H278" i="3"/>
  <c r="B277" i="3"/>
  <c r="G278" i="3"/>
  <c r="H256" i="2"/>
  <c r="D256" i="2" s="1"/>
  <c r="F256" i="2" s="1"/>
  <c r="G256" i="2"/>
  <c r="C256" i="2" s="1"/>
  <c r="E256" i="2" s="1"/>
  <c r="J254" i="3"/>
  <c r="B139" i="6" l="1"/>
  <c r="B278" i="3"/>
  <c r="D277" i="3"/>
  <c r="F278" i="3" s="1"/>
  <c r="C277" i="3"/>
  <c r="E278" i="3" s="1"/>
  <c r="G279" i="3" s="1"/>
  <c r="G257" i="2"/>
  <c r="B257" i="2"/>
  <c r="H257" i="2"/>
  <c r="J251" i="2"/>
  <c r="J255" i="3"/>
  <c r="C139" i="6" l="1"/>
  <c r="E139" i="6" s="1"/>
  <c r="D139" i="6"/>
  <c r="F139" i="6" s="1"/>
  <c r="H140" i="6" s="1"/>
  <c r="C278" i="3"/>
  <c r="E279" i="3" s="1"/>
  <c r="D278" i="3"/>
  <c r="F279" i="3" s="1"/>
  <c r="H279" i="3"/>
  <c r="C257" i="2"/>
  <c r="E257" i="2" s="1"/>
  <c r="D257" i="2"/>
  <c r="F257" i="2" s="1"/>
  <c r="B258" i="2"/>
  <c r="J252" i="2"/>
  <c r="J139" i="6" l="1"/>
  <c r="G140" i="6"/>
  <c r="H280" i="3"/>
  <c r="B279" i="3"/>
  <c r="G280" i="3"/>
  <c r="G258" i="2"/>
  <c r="C258" i="2" s="1"/>
  <c r="E258" i="2" s="1"/>
  <c r="H258" i="2"/>
  <c r="D258" i="2" s="1"/>
  <c r="F258" i="2" s="1"/>
  <c r="J253" i="2"/>
  <c r="J256" i="3"/>
  <c r="B140" i="6" l="1"/>
  <c r="C279" i="3"/>
  <c r="E280" i="3" s="1"/>
  <c r="D279" i="3"/>
  <c r="F280" i="3" s="1"/>
  <c r="H281" i="3" s="1"/>
  <c r="B280" i="3"/>
  <c r="H259" i="2"/>
  <c r="G259" i="2"/>
  <c r="B259" i="2"/>
  <c r="J257" i="3"/>
  <c r="D140" i="6" l="1"/>
  <c r="F140" i="6" s="1"/>
  <c r="H141" i="6" s="1"/>
  <c r="C140" i="6"/>
  <c r="E140" i="6" s="1"/>
  <c r="G281" i="3"/>
  <c r="C280" i="3"/>
  <c r="E281" i="3" s="1"/>
  <c r="D280" i="3"/>
  <c r="F281" i="3" s="1"/>
  <c r="C259" i="2"/>
  <c r="E259" i="2" s="1"/>
  <c r="D259" i="2"/>
  <c r="F259" i="2" s="1"/>
  <c r="H260" i="2" s="1"/>
  <c r="B260" i="2"/>
  <c r="J254" i="2"/>
  <c r="J258" i="3"/>
  <c r="J140" i="6" l="1"/>
  <c r="G141" i="6"/>
  <c r="H282" i="3"/>
  <c r="B281" i="3"/>
  <c r="G282" i="3"/>
  <c r="G260" i="2"/>
  <c r="D260" i="2"/>
  <c r="F260" i="2" s="1"/>
  <c r="B141" i="6" l="1"/>
  <c r="B282" i="3"/>
  <c r="D281" i="3"/>
  <c r="F282" i="3" s="1"/>
  <c r="C281" i="3"/>
  <c r="E282" i="3" s="1"/>
  <c r="G283" i="3" s="1"/>
  <c r="H261" i="2"/>
  <c r="B261" i="2"/>
  <c r="C260" i="2"/>
  <c r="E260" i="2" s="1"/>
  <c r="G261" i="2" s="1"/>
  <c r="J255" i="2"/>
  <c r="J259" i="3"/>
  <c r="C141" i="6" l="1"/>
  <c r="E141" i="6" s="1"/>
  <c r="D141" i="6"/>
  <c r="F141" i="6" s="1"/>
  <c r="H142" i="6" s="1"/>
  <c r="H283" i="3"/>
  <c r="C282" i="3"/>
  <c r="E283" i="3" s="1"/>
  <c r="D282" i="3"/>
  <c r="F283" i="3" s="1"/>
  <c r="B262" i="2"/>
  <c r="C261" i="2"/>
  <c r="E261" i="2" s="1"/>
  <c r="D261" i="2"/>
  <c r="F261" i="2" s="1"/>
  <c r="H262" i="2" s="1"/>
  <c r="J256" i="2"/>
  <c r="J141" i="6" l="1"/>
  <c r="G142" i="6"/>
  <c r="G284" i="3"/>
  <c r="H284" i="3"/>
  <c r="B283" i="3"/>
  <c r="G262" i="2"/>
  <c r="C262" i="2" s="1"/>
  <c r="E262" i="2" s="1"/>
  <c r="D262" i="2"/>
  <c r="F262" i="2" s="1"/>
  <c r="H263" i="2" s="1"/>
  <c r="B142" i="6" l="1"/>
  <c r="B284" i="3"/>
  <c r="D283" i="3"/>
  <c r="F284" i="3" s="1"/>
  <c r="C283" i="3"/>
  <c r="E284" i="3" s="1"/>
  <c r="G263" i="2"/>
  <c r="B263" i="2"/>
  <c r="J257" i="2"/>
  <c r="J260" i="3"/>
  <c r="C142" i="6" l="1"/>
  <c r="E142" i="6" s="1"/>
  <c r="D142" i="6"/>
  <c r="F142" i="6" s="1"/>
  <c r="H143" i="6" s="1"/>
  <c r="C284" i="3"/>
  <c r="D284" i="3"/>
  <c r="C263" i="2"/>
  <c r="E263" i="2" s="1"/>
  <c r="G264" i="2" s="1"/>
  <c r="D263" i="2"/>
  <c r="F263" i="2" s="1"/>
  <c r="B264" i="2"/>
  <c r="J258" i="2"/>
  <c r="J261" i="3"/>
  <c r="J142" i="6" l="1"/>
  <c r="G143" i="6"/>
  <c r="C264" i="2"/>
  <c r="E264" i="2" s="1"/>
  <c r="H264" i="2"/>
  <c r="B143" i="6" l="1"/>
  <c r="G265" i="2"/>
  <c r="D264" i="2"/>
  <c r="F264" i="2" s="1"/>
  <c r="B265" i="2"/>
  <c r="J259" i="2"/>
  <c r="J262" i="3"/>
  <c r="C143" i="6" l="1"/>
  <c r="E143" i="6" s="1"/>
  <c r="D143" i="6"/>
  <c r="F143" i="6" s="1"/>
  <c r="H144" i="6" s="1"/>
  <c r="C265" i="2"/>
  <c r="E265" i="2" s="1"/>
  <c r="H265" i="2"/>
  <c r="B266" i="2" s="1"/>
  <c r="J263" i="3"/>
  <c r="J143" i="6" l="1"/>
  <c r="G144" i="6"/>
  <c r="G266" i="2"/>
  <c r="D265" i="2"/>
  <c r="F265" i="2" s="1"/>
  <c r="H266" i="2" s="1"/>
  <c r="J260" i="2"/>
  <c r="B144" i="6" l="1"/>
  <c r="D266" i="2"/>
  <c r="F266" i="2" s="1"/>
  <c r="B267" i="2"/>
  <c r="C266" i="2"/>
  <c r="E266" i="2" s="1"/>
  <c r="G267" i="2" s="1"/>
  <c r="J261" i="2"/>
  <c r="J264" i="3"/>
  <c r="C144" i="6" l="1"/>
  <c r="E144" i="6" s="1"/>
  <c r="D144" i="6"/>
  <c r="F144" i="6" s="1"/>
  <c r="H145" i="6" s="1"/>
  <c r="C267" i="2"/>
  <c r="E267" i="2" s="1"/>
  <c r="H267" i="2"/>
  <c r="J262" i="2"/>
  <c r="J144" i="6" l="1"/>
  <c r="G145" i="6"/>
  <c r="G268" i="2"/>
  <c r="D267" i="2"/>
  <c r="F267" i="2" s="1"/>
  <c r="B268" i="2"/>
  <c r="J265" i="3"/>
  <c r="B145" i="6" l="1"/>
  <c r="H268" i="2"/>
  <c r="B269" i="2" s="1"/>
  <c r="C268" i="2"/>
  <c r="E268" i="2" s="1"/>
  <c r="J263" i="2"/>
  <c r="J266" i="3"/>
  <c r="D145" i="6" l="1"/>
  <c r="F145" i="6" s="1"/>
  <c r="H146" i="6" s="1"/>
  <c r="C145" i="6"/>
  <c r="E145" i="6" s="1"/>
  <c r="D268" i="2"/>
  <c r="F268" i="2" s="1"/>
  <c r="G269" i="2"/>
  <c r="J267" i="3"/>
  <c r="J145" i="6" l="1"/>
  <c r="G146" i="6"/>
  <c r="H269" i="2"/>
  <c r="B270" i="2" s="1"/>
  <c r="C269" i="2"/>
  <c r="E269" i="2" s="1"/>
  <c r="J264" i="2"/>
  <c r="J268" i="3"/>
  <c r="B146" i="6" l="1"/>
  <c r="G270" i="2"/>
  <c r="D269" i="2"/>
  <c r="F269" i="2" s="1"/>
  <c r="J265" i="2"/>
  <c r="D146" i="6" l="1"/>
  <c r="F146" i="6" s="1"/>
  <c r="H147" i="6" s="1"/>
  <c r="C146" i="6"/>
  <c r="E146" i="6" s="1"/>
  <c r="H270" i="2"/>
  <c r="C270" i="2"/>
  <c r="E270" i="2" s="1"/>
  <c r="J146" i="6" l="1"/>
  <c r="G147" i="6"/>
  <c r="D270" i="2"/>
  <c r="F270" i="2" s="1"/>
  <c r="H271" i="2" s="1"/>
  <c r="B271" i="2"/>
  <c r="G271" i="2"/>
  <c r="J266" i="2"/>
  <c r="J269" i="3"/>
  <c r="B147" i="6" l="1"/>
  <c r="B272" i="2"/>
  <c r="C271" i="2"/>
  <c r="E271" i="2" s="1"/>
  <c r="D271" i="2"/>
  <c r="F271" i="2" s="1"/>
  <c r="J267" i="2"/>
  <c r="J270" i="3"/>
  <c r="C147" i="6" l="1"/>
  <c r="E147" i="6" s="1"/>
  <c r="D147" i="6"/>
  <c r="F147" i="6" s="1"/>
  <c r="H148" i="6" s="1"/>
  <c r="H272" i="2"/>
  <c r="G272" i="2"/>
  <c r="J268" i="2"/>
  <c r="J271" i="3"/>
  <c r="J147" i="6" l="1"/>
  <c r="G148" i="6"/>
  <c r="B273" i="2"/>
  <c r="C272" i="2"/>
  <c r="E272" i="2" s="1"/>
  <c r="D272" i="2"/>
  <c r="F272" i="2" s="1"/>
  <c r="H273" i="2" s="1"/>
  <c r="B148" i="6" l="1"/>
  <c r="D273" i="2"/>
  <c r="F273" i="2" s="1"/>
  <c r="G273" i="2"/>
  <c r="C273" i="2" s="1"/>
  <c r="E273" i="2" s="1"/>
  <c r="J269" i="2"/>
  <c r="D148" i="6" l="1"/>
  <c r="F148" i="6" s="1"/>
  <c r="H149" i="6" s="1"/>
  <c r="C148" i="6"/>
  <c r="E148" i="6" s="1"/>
  <c r="H274" i="2"/>
  <c r="B274" i="2"/>
  <c r="G274" i="2"/>
  <c r="J272" i="3"/>
  <c r="J148" i="6" l="1"/>
  <c r="G149" i="6"/>
  <c r="D274" i="2"/>
  <c r="F274" i="2" s="1"/>
  <c r="H275" i="2" s="1"/>
  <c r="C274" i="2"/>
  <c r="E274" i="2" s="1"/>
  <c r="G275" i="2" s="1"/>
  <c r="B275" i="2"/>
  <c r="J270" i="2"/>
  <c r="J273" i="3"/>
  <c r="B149" i="6" l="1"/>
  <c r="B276" i="2"/>
  <c r="C275" i="2"/>
  <c r="E275" i="2" s="1"/>
  <c r="D275" i="2"/>
  <c r="F275" i="2" s="1"/>
  <c r="C149" i="6" l="1"/>
  <c r="E149" i="6" s="1"/>
  <c r="D149" i="6"/>
  <c r="F149" i="6" s="1"/>
  <c r="H150" i="6" s="1"/>
  <c r="G276" i="2"/>
  <c r="C276" i="2" s="1"/>
  <c r="E276" i="2" s="1"/>
  <c r="H276" i="2"/>
  <c r="D276" i="2" s="1"/>
  <c r="F276" i="2" s="1"/>
  <c r="J271" i="2"/>
  <c r="J274" i="3"/>
  <c r="J149" i="6" l="1"/>
  <c r="G150" i="6"/>
  <c r="H277" i="2"/>
  <c r="B277" i="2"/>
  <c r="G277" i="2"/>
  <c r="J272" i="2"/>
  <c r="B150" i="6" l="1"/>
  <c r="C277" i="2"/>
  <c r="E277" i="2" s="1"/>
  <c r="G278" i="2" s="1"/>
  <c r="D277" i="2"/>
  <c r="F277" i="2" s="1"/>
  <c r="H278" i="2" s="1"/>
  <c r="B278" i="2"/>
  <c r="J275" i="3"/>
  <c r="D150" i="6" l="1"/>
  <c r="F150" i="6" s="1"/>
  <c r="H151" i="6" s="1"/>
  <c r="C150" i="6"/>
  <c r="E150" i="6" s="1"/>
  <c r="B279" i="2"/>
  <c r="D278" i="2"/>
  <c r="F278" i="2" s="1"/>
  <c r="C278" i="2"/>
  <c r="E278" i="2" s="1"/>
  <c r="J273" i="2"/>
  <c r="J150" i="6" l="1"/>
  <c r="G151" i="6"/>
  <c r="G279" i="2"/>
  <c r="C279" i="2" s="1"/>
  <c r="E279" i="2" s="1"/>
  <c r="H279" i="2"/>
  <c r="D279" i="2" s="1"/>
  <c r="F279" i="2" s="1"/>
  <c r="J276" i="3"/>
  <c r="B151" i="6" l="1"/>
  <c r="B280" i="2"/>
  <c r="G280" i="2"/>
  <c r="H280" i="2"/>
  <c r="J274" i="2"/>
  <c r="J277" i="3"/>
  <c r="D151" i="6" l="1"/>
  <c r="F151" i="6" s="1"/>
  <c r="H152" i="6" s="1"/>
  <c r="C151" i="6"/>
  <c r="E151" i="6" s="1"/>
  <c r="B281" i="2"/>
  <c r="D280" i="2"/>
  <c r="F280" i="2" s="1"/>
  <c r="H281" i="2" s="1"/>
  <c r="C280" i="2"/>
  <c r="E280" i="2" s="1"/>
  <c r="G281" i="2" s="1"/>
  <c r="J151" i="6" l="1"/>
  <c r="G152" i="6"/>
  <c r="B282" i="2"/>
  <c r="C281" i="2"/>
  <c r="E281" i="2" s="1"/>
  <c r="D281" i="2"/>
  <c r="F281" i="2" s="1"/>
  <c r="J275" i="2"/>
  <c r="J278" i="3"/>
  <c r="B152" i="6" l="1"/>
  <c r="H282" i="2"/>
  <c r="D282" i="2" s="1"/>
  <c r="F282" i="2" s="1"/>
  <c r="G282" i="2"/>
  <c r="C282" i="2" s="1"/>
  <c r="E282" i="2" s="1"/>
  <c r="J276" i="2"/>
  <c r="J279" i="3"/>
  <c r="D152" i="6" l="1"/>
  <c r="F152" i="6" s="1"/>
  <c r="H153" i="6" s="1"/>
  <c r="C152" i="6"/>
  <c r="E152" i="6" s="1"/>
  <c r="G283" i="2"/>
  <c r="B283" i="2"/>
  <c r="H283" i="2"/>
  <c r="J277" i="2"/>
  <c r="J280" i="3"/>
  <c r="J152" i="6" l="1"/>
  <c r="G153" i="6"/>
  <c r="C283" i="2"/>
  <c r="E283" i="2" s="1"/>
  <c r="D283" i="2"/>
  <c r="F283" i="2" s="1"/>
  <c r="B284" i="2"/>
  <c r="B153" i="6" l="1"/>
  <c r="G284" i="2"/>
  <c r="C284" i="2" s="1"/>
  <c r="E284" i="2" s="1"/>
  <c r="H284" i="2"/>
  <c r="D284" i="2" s="1"/>
  <c r="F284" i="2" s="1"/>
  <c r="J278" i="2"/>
  <c r="J281" i="3"/>
  <c r="C153" i="6" l="1"/>
  <c r="E153" i="6" s="1"/>
  <c r="D153" i="6"/>
  <c r="F153" i="6" s="1"/>
  <c r="H154" i="6" s="1"/>
  <c r="J279" i="2"/>
  <c r="J282" i="3"/>
  <c r="J153" i="6" l="1"/>
  <c r="G154" i="6"/>
  <c r="J283" i="3"/>
  <c r="B154" i="6" l="1"/>
  <c r="J280" i="2"/>
  <c r="D154" i="6" l="1"/>
  <c r="F154" i="6" s="1"/>
  <c r="H155" i="6" s="1"/>
  <c r="C154" i="6"/>
  <c r="E154" i="6" s="1"/>
  <c r="J281" i="2"/>
  <c r="J284" i="3"/>
  <c r="J154" i="6" l="1"/>
  <c r="G155" i="6"/>
  <c r="B155" i="6" l="1"/>
  <c r="J282" i="2"/>
  <c r="C155" i="6" l="1"/>
  <c r="E155" i="6" s="1"/>
  <c r="D155" i="6"/>
  <c r="F155" i="6" s="1"/>
  <c r="H156" i="6" s="1"/>
  <c r="J155" i="6" l="1"/>
  <c r="G156" i="6"/>
  <c r="J283" i="2"/>
  <c r="B156" i="6" l="1"/>
  <c r="J284" i="2"/>
  <c r="C156" i="6" l="1"/>
  <c r="E156" i="6" s="1"/>
  <c r="D156" i="6"/>
  <c r="F156" i="6" s="1"/>
  <c r="H157" i="6" s="1"/>
  <c r="J156" i="6" l="1"/>
  <c r="G157" i="6"/>
  <c r="B157" i="6" l="1"/>
  <c r="D157" i="6" l="1"/>
  <c r="F157" i="6" s="1"/>
  <c r="H158" i="6" s="1"/>
  <c r="C157" i="6"/>
  <c r="E157" i="6" s="1"/>
  <c r="J157" i="6" l="1"/>
  <c r="G158" i="6"/>
  <c r="B158" i="6" l="1"/>
  <c r="C158" i="6" l="1"/>
  <c r="E158" i="6" s="1"/>
  <c r="D158" i="6"/>
  <c r="F158" i="6" s="1"/>
  <c r="H159" i="6" s="1"/>
  <c r="J158" i="6" l="1"/>
  <c r="G159" i="6"/>
  <c r="B159" i="6" l="1"/>
  <c r="C159" i="6" l="1"/>
  <c r="E159" i="6" s="1"/>
  <c r="D159" i="6"/>
  <c r="F159" i="6" s="1"/>
  <c r="H160" i="6" s="1"/>
  <c r="J159" i="6" l="1"/>
  <c r="G160" i="6"/>
  <c r="B160" i="6" l="1"/>
  <c r="C160" i="6" l="1"/>
  <c r="E160" i="6" s="1"/>
  <c r="D160" i="6"/>
  <c r="F160" i="6" s="1"/>
  <c r="H161" i="6" s="1"/>
  <c r="J160" i="6" l="1"/>
  <c r="G161" i="6"/>
  <c r="B161" i="6" l="1"/>
  <c r="C161" i="6" l="1"/>
  <c r="E161" i="6" s="1"/>
  <c r="D161" i="6"/>
  <c r="F161" i="6" s="1"/>
  <c r="H162" i="6" s="1"/>
  <c r="J161" i="6" l="1"/>
  <c r="G162" i="6"/>
  <c r="B162" i="6" l="1"/>
  <c r="C162" i="6" l="1"/>
  <c r="E162" i="6" s="1"/>
  <c r="D162" i="6"/>
  <c r="F162" i="6" s="1"/>
  <c r="H163" i="6" s="1"/>
  <c r="J162" i="6" l="1"/>
  <c r="G163" i="6"/>
  <c r="B163" i="6" l="1"/>
  <c r="C163" i="6" l="1"/>
  <c r="E163" i="6" s="1"/>
  <c r="D163" i="6"/>
  <c r="F163" i="6" s="1"/>
  <c r="H164" i="6" s="1"/>
  <c r="J163" i="6" l="1"/>
  <c r="G164" i="6"/>
  <c r="B164" i="6" l="1"/>
  <c r="D164" i="6" l="1"/>
  <c r="F164" i="6" s="1"/>
  <c r="H165" i="6" s="1"/>
  <c r="C164" i="6"/>
  <c r="E164" i="6" s="1"/>
  <c r="J164" i="6" l="1"/>
  <c r="G165" i="6"/>
  <c r="B165" i="6" l="1"/>
  <c r="C165" i="6" l="1"/>
  <c r="E165" i="6" s="1"/>
  <c r="D165" i="6"/>
  <c r="F165" i="6" s="1"/>
  <c r="H166" i="6" s="1"/>
  <c r="J165" i="6" l="1"/>
  <c r="G166" i="6"/>
  <c r="B166" i="6" l="1"/>
  <c r="C166" i="6" l="1"/>
  <c r="E166" i="6" s="1"/>
  <c r="D166" i="6"/>
  <c r="F166" i="6" s="1"/>
  <c r="H167" i="6" s="1"/>
  <c r="J166" i="6" l="1"/>
  <c r="G167" i="6"/>
  <c r="B167" i="6" l="1"/>
  <c r="C167" i="6" l="1"/>
  <c r="E167" i="6" s="1"/>
  <c r="D167" i="6"/>
  <c r="F167" i="6" s="1"/>
  <c r="H168" i="6" s="1"/>
  <c r="J167" i="6" l="1"/>
  <c r="G168" i="6"/>
  <c r="B168" i="6" l="1"/>
  <c r="D168" i="6" l="1"/>
  <c r="F168" i="6" s="1"/>
  <c r="H169" i="6" s="1"/>
  <c r="C168" i="6"/>
  <c r="E168" i="6" s="1"/>
  <c r="J168" i="6" l="1"/>
  <c r="G169" i="6"/>
  <c r="B169" i="6" l="1"/>
  <c r="C169" i="6" l="1"/>
  <c r="E169" i="6" s="1"/>
  <c r="D169" i="6"/>
  <c r="F169" i="6" s="1"/>
  <c r="H170" i="6" s="1"/>
  <c r="J169" i="6" l="1"/>
  <c r="G170" i="6"/>
  <c r="B170" i="6" l="1"/>
  <c r="C170" i="6" l="1"/>
  <c r="E170" i="6" s="1"/>
  <c r="D170" i="6"/>
  <c r="F170" i="6" s="1"/>
  <c r="H171" i="6" s="1"/>
  <c r="J170" i="6" l="1"/>
  <c r="G171" i="6"/>
  <c r="B171" i="6" l="1"/>
  <c r="C171" i="6" l="1"/>
  <c r="E171" i="6" s="1"/>
  <c r="D171" i="6"/>
  <c r="F171" i="6" s="1"/>
  <c r="H172" i="6" s="1"/>
  <c r="J171" i="6" l="1"/>
  <c r="G172" i="6"/>
  <c r="B172" i="6" l="1"/>
  <c r="D172" i="6" l="1"/>
  <c r="F172" i="6" s="1"/>
  <c r="H173" i="6" s="1"/>
  <c r="C172" i="6"/>
  <c r="E172" i="6" s="1"/>
  <c r="J172" i="6" l="1"/>
  <c r="G173" i="6"/>
  <c r="B173" i="6" l="1"/>
  <c r="C173" i="6" l="1"/>
  <c r="E173" i="6" s="1"/>
  <c r="D173" i="6"/>
  <c r="F173" i="6" s="1"/>
  <c r="H174" i="6" s="1"/>
  <c r="J173" i="6" l="1"/>
  <c r="G174" i="6"/>
  <c r="B174" i="6" l="1"/>
  <c r="C174" i="6" l="1"/>
  <c r="E174" i="6" s="1"/>
  <c r="D174" i="6"/>
  <c r="F174" i="6" s="1"/>
  <c r="H175" i="6" s="1"/>
  <c r="J174" i="6" l="1"/>
  <c r="G175" i="6"/>
  <c r="B175" i="6" l="1"/>
  <c r="C175" i="6" l="1"/>
  <c r="E175" i="6" s="1"/>
  <c r="D175" i="6"/>
  <c r="F175" i="6" s="1"/>
  <c r="H176" i="6" s="1"/>
  <c r="J175" i="6" l="1"/>
  <c r="G176" i="6"/>
  <c r="B176" i="6" l="1"/>
  <c r="D176" i="6" l="1"/>
  <c r="F176" i="6" s="1"/>
  <c r="H177" i="6" s="1"/>
  <c r="C176" i="6"/>
  <c r="E176" i="6" s="1"/>
  <c r="J176" i="6" l="1"/>
  <c r="G177" i="6"/>
  <c r="B177" i="6" l="1"/>
  <c r="C177" i="6" l="1"/>
  <c r="E177" i="6" s="1"/>
  <c r="D177" i="6"/>
  <c r="F177" i="6" s="1"/>
  <c r="H178" i="6" s="1"/>
  <c r="J177" i="6" l="1"/>
  <c r="G178" i="6"/>
  <c r="B178" i="6" l="1"/>
  <c r="C178" i="6" l="1"/>
  <c r="E178" i="6" s="1"/>
  <c r="D178" i="6"/>
  <c r="F178" i="6" s="1"/>
  <c r="H179" i="6" s="1"/>
  <c r="J178" i="6" l="1"/>
  <c r="G179" i="6"/>
  <c r="B179" i="6" l="1"/>
  <c r="C179" i="6" l="1"/>
  <c r="E179" i="6" s="1"/>
  <c r="D179" i="6"/>
  <c r="F179" i="6" s="1"/>
  <c r="H180" i="6" s="1"/>
  <c r="J179" i="6" l="1"/>
  <c r="G180" i="6"/>
  <c r="B180" i="6" l="1"/>
  <c r="D180" i="6" l="1"/>
  <c r="F180" i="6" s="1"/>
  <c r="H181" i="6" s="1"/>
  <c r="C180" i="6"/>
  <c r="E180" i="6" s="1"/>
  <c r="J180" i="6" l="1"/>
  <c r="G181" i="6"/>
  <c r="B181" i="6" l="1"/>
  <c r="C181" i="6" l="1"/>
  <c r="E181" i="6" s="1"/>
  <c r="D181" i="6"/>
  <c r="F181" i="6" s="1"/>
  <c r="H182" i="6" s="1"/>
  <c r="J181" i="6" l="1"/>
  <c r="G182" i="6"/>
  <c r="B182" i="6" l="1"/>
  <c r="C182" i="6" l="1"/>
  <c r="E182" i="6" s="1"/>
  <c r="D182" i="6"/>
  <c r="F182" i="6" s="1"/>
  <c r="H183" i="6" s="1"/>
  <c r="J182" i="6" l="1"/>
  <c r="G183" i="6"/>
  <c r="B183" i="6" l="1"/>
  <c r="C183" i="6" l="1"/>
  <c r="E183" i="6" s="1"/>
  <c r="D183" i="6"/>
  <c r="F183" i="6" s="1"/>
  <c r="H184" i="6" s="1"/>
  <c r="J183" i="6" l="1"/>
  <c r="G184" i="6"/>
  <c r="B184" i="6" l="1"/>
  <c r="D184" i="6" l="1"/>
  <c r="F184" i="6" s="1"/>
  <c r="H185" i="6" s="1"/>
  <c r="C184" i="6"/>
  <c r="E184" i="6" s="1"/>
  <c r="J184" i="6" l="1"/>
  <c r="G185" i="6"/>
  <c r="B185" i="6" l="1"/>
  <c r="C185" i="6" l="1"/>
  <c r="E185" i="6" s="1"/>
  <c r="D185" i="6"/>
  <c r="F185" i="6" s="1"/>
  <c r="H186" i="6" s="1"/>
  <c r="J185" i="6" l="1"/>
  <c r="G186" i="6"/>
  <c r="B186" i="6" l="1"/>
  <c r="C186" i="6" l="1"/>
  <c r="E186" i="6" s="1"/>
  <c r="D186" i="6"/>
  <c r="F186" i="6" s="1"/>
  <c r="H187" i="6" s="1"/>
  <c r="J186" i="6" l="1"/>
  <c r="G187" i="6"/>
  <c r="B187" i="6" l="1"/>
  <c r="C187" i="6" l="1"/>
  <c r="E187" i="6" s="1"/>
  <c r="D187" i="6"/>
  <c r="F187" i="6" s="1"/>
  <c r="H188" i="6" s="1"/>
  <c r="J187" i="6" l="1"/>
  <c r="G188" i="6"/>
  <c r="B188" i="6" l="1"/>
  <c r="D188" i="6" l="1"/>
  <c r="F188" i="6" s="1"/>
  <c r="H189" i="6" s="1"/>
  <c r="C188" i="6"/>
  <c r="E188" i="6" s="1"/>
  <c r="J188" i="6" l="1"/>
  <c r="G189" i="6"/>
  <c r="B189" i="6" l="1"/>
  <c r="C189" i="6" l="1"/>
  <c r="E189" i="6" s="1"/>
  <c r="D189" i="6"/>
  <c r="F189" i="6" s="1"/>
  <c r="H190" i="6" s="1"/>
  <c r="J189" i="6" l="1"/>
  <c r="G190" i="6"/>
  <c r="B190" i="6" l="1"/>
  <c r="C190" i="6" l="1"/>
  <c r="E190" i="6" s="1"/>
  <c r="D190" i="6"/>
  <c r="F190" i="6" s="1"/>
  <c r="H191" i="6" s="1"/>
  <c r="J190" i="6" l="1"/>
  <c r="G191" i="6"/>
  <c r="B191" i="6" l="1"/>
  <c r="C191" i="6" l="1"/>
  <c r="E191" i="6" s="1"/>
  <c r="D191" i="6"/>
  <c r="F191" i="6" s="1"/>
  <c r="H192" i="6" s="1"/>
  <c r="J191" i="6" l="1"/>
  <c r="G192" i="6"/>
  <c r="B192" i="6" l="1"/>
  <c r="D192" i="6" l="1"/>
  <c r="F192" i="6" s="1"/>
  <c r="H193" i="6" s="1"/>
  <c r="C192" i="6"/>
  <c r="E192" i="6" s="1"/>
  <c r="J192" i="6" l="1"/>
  <c r="G193" i="6"/>
  <c r="B193" i="6" l="1"/>
  <c r="C193" i="6" l="1"/>
  <c r="E193" i="6" s="1"/>
  <c r="D193" i="6"/>
  <c r="F193" i="6" s="1"/>
  <c r="H194" i="6" s="1"/>
  <c r="J193" i="6" l="1"/>
  <c r="G194" i="6"/>
  <c r="B194" i="6" l="1"/>
  <c r="C194" i="6" l="1"/>
  <c r="E194" i="6" s="1"/>
  <c r="D194" i="6"/>
  <c r="F194" i="6" s="1"/>
  <c r="H195" i="6" s="1"/>
  <c r="J194" i="6" l="1"/>
  <c r="G195" i="6"/>
  <c r="B195" i="6" l="1"/>
  <c r="C195" i="6" l="1"/>
  <c r="E195" i="6" s="1"/>
  <c r="D195" i="6"/>
  <c r="F195" i="6" s="1"/>
  <c r="H196" i="6" s="1"/>
  <c r="J195" i="6" l="1"/>
  <c r="G196" i="6"/>
  <c r="B196" i="6" l="1"/>
  <c r="D196" i="6" l="1"/>
  <c r="F196" i="6" s="1"/>
  <c r="H197" i="6" s="1"/>
  <c r="C196" i="6"/>
  <c r="E196" i="6" s="1"/>
  <c r="J196" i="6" l="1"/>
  <c r="G197" i="6"/>
  <c r="B197" i="6" l="1"/>
  <c r="C197" i="6" l="1"/>
  <c r="E197" i="6" s="1"/>
  <c r="D197" i="6"/>
  <c r="F197" i="6" s="1"/>
  <c r="H198" i="6" s="1"/>
  <c r="J197" i="6" l="1"/>
  <c r="G198" i="6"/>
  <c r="B198" i="6" l="1"/>
  <c r="C198" i="6" l="1"/>
  <c r="E198" i="6" s="1"/>
  <c r="D198" i="6"/>
  <c r="F198" i="6" s="1"/>
  <c r="H199" i="6" s="1"/>
  <c r="J198" i="6" l="1"/>
  <c r="G199" i="6"/>
  <c r="B199" i="6" l="1"/>
  <c r="C199" i="6" l="1"/>
  <c r="E199" i="6" s="1"/>
  <c r="D199" i="6"/>
  <c r="F199" i="6" s="1"/>
  <c r="H200" i="6" s="1"/>
  <c r="J199" i="6" l="1"/>
  <c r="G200" i="6"/>
  <c r="B200" i="6" l="1"/>
  <c r="D200" i="6" l="1"/>
  <c r="F200" i="6" s="1"/>
  <c r="H201" i="6" s="1"/>
  <c r="C200" i="6"/>
  <c r="E200" i="6" s="1"/>
  <c r="J200" i="6" l="1"/>
  <c r="G201" i="6"/>
  <c r="B201" i="6" l="1"/>
  <c r="C201" i="6" l="1"/>
  <c r="E201" i="6" s="1"/>
  <c r="D201" i="6"/>
  <c r="F201" i="6" s="1"/>
  <c r="H202" i="6" s="1"/>
  <c r="J201" i="6" l="1"/>
  <c r="G202" i="6"/>
  <c r="B202" i="6" l="1"/>
  <c r="C202" i="6" l="1"/>
  <c r="E202" i="6" s="1"/>
  <c r="D202" i="6"/>
  <c r="F202" i="6" s="1"/>
  <c r="H203" i="6" s="1"/>
  <c r="J202" i="6" l="1"/>
  <c r="G203" i="6"/>
  <c r="B203" i="6" l="1"/>
  <c r="D203" i="6" l="1"/>
  <c r="F203" i="6" s="1"/>
  <c r="H204" i="6" s="1"/>
  <c r="C203" i="6"/>
  <c r="E203" i="6" s="1"/>
  <c r="J203" i="6" l="1"/>
  <c r="G204" i="6"/>
  <c r="B204" i="6" l="1"/>
  <c r="D204" i="6" l="1"/>
  <c r="F204" i="6" s="1"/>
  <c r="H205" i="6" s="1"/>
  <c r="C204" i="6"/>
  <c r="E204" i="6" s="1"/>
  <c r="J204" i="6" l="1"/>
  <c r="G205" i="6"/>
  <c r="B205" i="6" l="1"/>
  <c r="C205" i="6" l="1"/>
  <c r="E205" i="6" s="1"/>
  <c r="D205" i="6"/>
  <c r="F205" i="6" s="1"/>
  <c r="H206" i="6" s="1"/>
  <c r="J205" i="6" l="1"/>
  <c r="G206" i="6"/>
  <c r="B206" i="6" l="1"/>
  <c r="C206" i="6" l="1"/>
  <c r="E206" i="6" s="1"/>
  <c r="D206" i="6"/>
  <c r="F206" i="6" s="1"/>
  <c r="H207" i="6" s="1"/>
  <c r="J206" i="6" l="1"/>
  <c r="G207" i="6"/>
  <c r="B207" i="6" l="1"/>
  <c r="C207" i="6" l="1"/>
  <c r="E207" i="6" s="1"/>
  <c r="D207" i="6"/>
  <c r="F207" i="6" s="1"/>
  <c r="H208" i="6" s="1"/>
  <c r="J207" i="6" l="1"/>
  <c r="G208" i="6"/>
  <c r="B208" i="6" l="1"/>
  <c r="D208" i="6" l="1"/>
  <c r="F208" i="6" s="1"/>
  <c r="H209" i="6" s="1"/>
  <c r="C208" i="6"/>
  <c r="E208" i="6" s="1"/>
  <c r="J208" i="6" l="1"/>
  <c r="G209" i="6"/>
  <c r="B209" i="6" l="1"/>
  <c r="C209" i="6" l="1"/>
  <c r="E209" i="6" s="1"/>
  <c r="D209" i="6"/>
  <c r="F209" i="6" s="1"/>
  <c r="H210" i="6" s="1"/>
  <c r="J209" i="6" l="1"/>
  <c r="G210" i="6"/>
  <c r="B210" i="6" l="1"/>
  <c r="C210" i="6" l="1"/>
  <c r="E210" i="6" s="1"/>
  <c r="D210" i="6"/>
  <c r="F210" i="6" s="1"/>
  <c r="H211" i="6" s="1"/>
  <c r="J210" i="6" l="1"/>
  <c r="G211" i="6"/>
  <c r="B211" i="6" l="1"/>
  <c r="C211" i="6" l="1"/>
  <c r="E211" i="6" s="1"/>
  <c r="D211" i="6"/>
  <c r="F211" i="6" s="1"/>
  <c r="H212" i="6" s="1"/>
  <c r="J211" i="6" l="1"/>
  <c r="G212" i="6"/>
  <c r="B212" i="6" l="1"/>
  <c r="D212" i="6" l="1"/>
  <c r="F212" i="6" s="1"/>
  <c r="H213" i="6" s="1"/>
  <c r="C212" i="6"/>
  <c r="E212" i="6" s="1"/>
  <c r="J212" i="6" l="1"/>
  <c r="G213" i="6"/>
  <c r="B213" i="6" l="1"/>
  <c r="C213" i="6" l="1"/>
  <c r="E213" i="6" s="1"/>
  <c r="D213" i="6"/>
  <c r="F213" i="6" s="1"/>
  <c r="H214" i="6" s="1"/>
  <c r="J213" i="6" l="1"/>
  <c r="G214" i="6"/>
  <c r="B214" i="6" l="1"/>
  <c r="C214" i="6" l="1"/>
  <c r="E214" i="6" s="1"/>
  <c r="D214" i="6"/>
  <c r="F214" i="6" s="1"/>
  <c r="H215" i="6" s="1"/>
  <c r="J214" i="6" l="1"/>
  <c r="G215" i="6"/>
  <c r="B215" i="6" l="1"/>
  <c r="C215" i="6" l="1"/>
  <c r="E215" i="6" s="1"/>
  <c r="D215" i="6"/>
  <c r="F215" i="6" s="1"/>
  <c r="H216" i="6" s="1"/>
  <c r="J215" i="6" l="1"/>
  <c r="G216" i="6"/>
  <c r="B216" i="6" l="1"/>
  <c r="D216" i="6" l="1"/>
  <c r="F216" i="6" s="1"/>
  <c r="H217" i="6" s="1"/>
  <c r="C216" i="6"/>
  <c r="E216" i="6" s="1"/>
  <c r="J216" i="6" l="1"/>
  <c r="G217" i="6"/>
  <c r="B217" i="6" l="1"/>
  <c r="D217" i="6" l="1"/>
  <c r="F217" i="6" s="1"/>
  <c r="H218" i="6" s="1"/>
  <c r="C217" i="6"/>
  <c r="E217" i="6" s="1"/>
  <c r="J217" i="6" l="1"/>
  <c r="G218" i="6"/>
  <c r="B218" i="6" l="1"/>
  <c r="C218" i="6" l="1"/>
  <c r="E218" i="6" s="1"/>
  <c r="D218" i="6"/>
  <c r="F218" i="6" s="1"/>
  <c r="H219" i="6" s="1"/>
  <c r="J218" i="6" l="1"/>
  <c r="G219" i="6"/>
  <c r="B219" i="6" l="1"/>
  <c r="C219" i="6" l="1"/>
  <c r="E219" i="6" s="1"/>
  <c r="D219" i="6"/>
  <c r="F219" i="6" s="1"/>
  <c r="H220" i="6" s="1"/>
  <c r="J219" i="6" l="1"/>
  <c r="G220" i="6"/>
  <c r="B220" i="6" l="1"/>
  <c r="C220" i="6" l="1"/>
  <c r="E220" i="6" s="1"/>
  <c r="D220" i="6"/>
  <c r="F220" i="6" s="1"/>
  <c r="H221" i="6" s="1"/>
  <c r="J220" i="6" l="1"/>
  <c r="G221" i="6"/>
  <c r="B221" i="6" l="1"/>
  <c r="D221" i="6" l="1"/>
  <c r="F221" i="6" s="1"/>
  <c r="H222" i="6" s="1"/>
  <c r="C221" i="6"/>
  <c r="E221" i="6" s="1"/>
  <c r="J221" i="6" l="1"/>
  <c r="G222" i="6"/>
  <c r="B222" i="6" l="1"/>
  <c r="C222" i="6" l="1"/>
  <c r="E222" i="6" s="1"/>
  <c r="D222" i="6"/>
  <c r="F222" i="6" s="1"/>
  <c r="H223" i="6" s="1"/>
  <c r="J222" i="6" l="1"/>
  <c r="G223" i="6"/>
  <c r="B223" i="6" l="1"/>
  <c r="C223" i="6" l="1"/>
  <c r="E223" i="6" s="1"/>
  <c r="D223" i="6"/>
  <c r="F223" i="6" s="1"/>
  <c r="H224" i="6" s="1"/>
  <c r="J223" i="6" l="1"/>
  <c r="G224" i="6"/>
  <c r="B224" i="6" l="1"/>
  <c r="C224" i="6" l="1"/>
  <c r="E224" i="6" s="1"/>
  <c r="D224" i="6"/>
  <c r="F224" i="6" s="1"/>
  <c r="H225" i="6" s="1"/>
  <c r="J224" i="6" l="1"/>
  <c r="G225" i="6"/>
  <c r="B225" i="6" l="1"/>
  <c r="D225" i="6" l="1"/>
  <c r="F225" i="6" s="1"/>
  <c r="H226" i="6" s="1"/>
  <c r="C225" i="6"/>
  <c r="E225" i="6" s="1"/>
  <c r="J225" i="6" l="1"/>
  <c r="G226" i="6"/>
  <c r="B226" i="6" l="1"/>
  <c r="D226" i="6" l="1"/>
  <c r="F226" i="6" s="1"/>
  <c r="H227" i="6" s="1"/>
  <c r="C226" i="6"/>
  <c r="E226" i="6" s="1"/>
  <c r="J226" i="6" l="1"/>
  <c r="G227" i="6"/>
  <c r="B227" i="6" l="1"/>
  <c r="C227" i="6" l="1"/>
  <c r="E227" i="6" s="1"/>
  <c r="D227" i="6"/>
  <c r="F227" i="6" s="1"/>
  <c r="H228" i="6" s="1"/>
  <c r="J227" i="6" l="1"/>
  <c r="G228" i="6"/>
  <c r="B228" i="6" l="1"/>
  <c r="C228" i="6" l="1"/>
  <c r="E228" i="6" s="1"/>
  <c r="D228" i="6"/>
  <c r="F228" i="6" s="1"/>
  <c r="H229" i="6" s="1"/>
  <c r="J228" i="6" l="1"/>
  <c r="G229" i="6"/>
  <c r="B229" i="6" l="1"/>
  <c r="D229" i="6" l="1"/>
  <c r="F229" i="6" s="1"/>
  <c r="H230" i="6" s="1"/>
  <c r="C229" i="6"/>
  <c r="E229" i="6" s="1"/>
  <c r="J229" i="6" l="1"/>
  <c r="G230" i="6"/>
  <c r="B230" i="6" l="1"/>
  <c r="D230" i="6" l="1"/>
  <c r="F230" i="6" s="1"/>
  <c r="H231" i="6" s="1"/>
  <c r="C230" i="6"/>
  <c r="E230" i="6" s="1"/>
  <c r="J230" i="6" l="1"/>
  <c r="G231" i="6"/>
  <c r="B231" i="6" l="1"/>
  <c r="C231" i="6" l="1"/>
  <c r="E231" i="6" s="1"/>
  <c r="D231" i="6"/>
  <c r="F231" i="6" s="1"/>
  <c r="H232" i="6" s="1"/>
  <c r="J231" i="6" l="1"/>
  <c r="G232" i="6"/>
  <c r="B232" i="6" l="1"/>
  <c r="C232" i="6" l="1"/>
  <c r="E232" i="6" s="1"/>
  <c r="D232" i="6"/>
  <c r="F232" i="6" s="1"/>
  <c r="H233" i="6" s="1"/>
  <c r="J232" i="6" l="1"/>
  <c r="G233" i="6"/>
  <c r="B233" i="6" l="1"/>
  <c r="D233" i="6" l="1"/>
  <c r="F233" i="6" s="1"/>
  <c r="H234" i="6" s="1"/>
  <c r="C233" i="6"/>
  <c r="E233" i="6" s="1"/>
  <c r="J233" i="6" l="1"/>
  <c r="G234" i="6"/>
  <c r="B234" i="6" l="1"/>
  <c r="C234" i="6" l="1"/>
  <c r="E234" i="6" s="1"/>
  <c r="D234" i="6"/>
  <c r="F234" i="6" s="1"/>
  <c r="H235" i="6" s="1"/>
  <c r="J234" i="6" l="1"/>
  <c r="G235" i="6"/>
  <c r="B235" i="6" l="1"/>
  <c r="C235" i="6" l="1"/>
  <c r="E235" i="6" s="1"/>
  <c r="D235" i="6"/>
  <c r="F235" i="6" s="1"/>
  <c r="H236" i="6" s="1"/>
  <c r="J235" i="6" l="1"/>
  <c r="G236" i="6"/>
  <c r="B236" i="6" l="1"/>
  <c r="D236" i="6" l="1"/>
  <c r="F236" i="6" s="1"/>
  <c r="H237" i="6" s="1"/>
  <c r="C236" i="6"/>
  <c r="E236" i="6" s="1"/>
  <c r="J236" i="6" l="1"/>
  <c r="G237" i="6"/>
  <c r="B237" i="6" l="1"/>
  <c r="C237" i="6" l="1"/>
  <c r="E237" i="6" s="1"/>
  <c r="D237" i="6"/>
  <c r="F237" i="6" s="1"/>
  <c r="H238" i="6" s="1"/>
  <c r="J237" i="6" l="1"/>
  <c r="G238" i="6"/>
  <c r="B238" i="6" l="1"/>
  <c r="C238" i="6" l="1"/>
  <c r="E238" i="6" s="1"/>
  <c r="D238" i="6"/>
  <c r="F238" i="6" s="1"/>
  <c r="H239" i="6" s="1"/>
  <c r="J238" i="6" l="1"/>
  <c r="G239" i="6"/>
  <c r="B239" i="6" l="1"/>
  <c r="C239" i="6" l="1"/>
  <c r="E239" i="6" s="1"/>
  <c r="D239" i="6"/>
  <c r="F239" i="6" s="1"/>
  <c r="H240" i="6" s="1"/>
  <c r="J239" i="6" l="1"/>
  <c r="G240" i="6"/>
  <c r="B240" i="6" l="1"/>
  <c r="D240" i="6" l="1"/>
  <c r="F240" i="6" s="1"/>
  <c r="H241" i="6" s="1"/>
  <c r="C240" i="6"/>
  <c r="E240" i="6" s="1"/>
  <c r="J240" i="6" l="1"/>
  <c r="G241" i="6"/>
  <c r="B241" i="6" l="1"/>
  <c r="D241" i="6" l="1"/>
  <c r="F241" i="6" s="1"/>
  <c r="H242" i="6" s="1"/>
  <c r="C241" i="6"/>
  <c r="E241" i="6" s="1"/>
  <c r="J241" i="6" l="1"/>
  <c r="G242" i="6"/>
  <c r="B242" i="6" l="1"/>
  <c r="C242" i="6" l="1"/>
  <c r="E242" i="6" s="1"/>
  <c r="D242" i="6"/>
  <c r="F242" i="6" s="1"/>
  <c r="H243" i="6" s="1"/>
  <c r="J242" i="6" l="1"/>
  <c r="G243" i="6"/>
  <c r="B243" i="6" l="1"/>
  <c r="C243" i="6" l="1"/>
  <c r="E243" i="6" s="1"/>
  <c r="D243" i="6"/>
  <c r="F243" i="6" s="1"/>
  <c r="H244" i="6" s="1"/>
  <c r="J243" i="6" l="1"/>
  <c r="G244" i="6"/>
  <c r="B244" i="6" l="1"/>
  <c r="D244" i="6" l="1"/>
  <c r="F244" i="6" s="1"/>
  <c r="H245" i="6" s="1"/>
  <c r="C244" i="6"/>
  <c r="E244" i="6" s="1"/>
  <c r="J244" i="6" l="1"/>
  <c r="G245" i="6"/>
  <c r="B245" i="6" l="1"/>
  <c r="C245" i="6" l="1"/>
  <c r="E245" i="6" s="1"/>
  <c r="D245" i="6"/>
  <c r="F245" i="6" s="1"/>
  <c r="H246" i="6" s="1"/>
  <c r="J245" i="6" l="1"/>
  <c r="G246" i="6"/>
  <c r="B246" i="6" l="1"/>
  <c r="D246" i="6" l="1"/>
  <c r="F246" i="6" s="1"/>
  <c r="H247" i="6" s="1"/>
  <c r="C246" i="6"/>
  <c r="E246" i="6" s="1"/>
  <c r="J246" i="6" l="1"/>
  <c r="G247" i="6"/>
  <c r="B247" i="6" l="1"/>
  <c r="C247" i="6" l="1"/>
  <c r="E247" i="6" s="1"/>
  <c r="D247" i="6"/>
  <c r="F247" i="6" s="1"/>
  <c r="H248" i="6" s="1"/>
  <c r="J247" i="6" l="1"/>
  <c r="G248" i="6"/>
  <c r="B248" i="6" l="1"/>
  <c r="D248" i="6" l="1"/>
  <c r="F248" i="6" s="1"/>
  <c r="H249" i="6" s="1"/>
  <c r="C248" i="6"/>
  <c r="E248" i="6" s="1"/>
  <c r="J248" i="6" l="1"/>
  <c r="G249" i="6"/>
  <c r="B249" i="6" l="1"/>
  <c r="C249" i="6" l="1"/>
  <c r="E249" i="6" s="1"/>
  <c r="D249" i="6"/>
  <c r="F249" i="6" s="1"/>
  <c r="H250" i="6" s="1"/>
  <c r="J249" i="6" l="1"/>
  <c r="G250" i="6"/>
  <c r="B250" i="6" l="1"/>
  <c r="C250" i="6" l="1"/>
  <c r="E250" i="6" s="1"/>
  <c r="D250" i="6"/>
  <c r="F250" i="6" s="1"/>
  <c r="H251" i="6" s="1"/>
  <c r="J250" i="6" l="1"/>
  <c r="G251" i="6"/>
  <c r="B251" i="6" l="1"/>
  <c r="C251" i="6" l="1"/>
  <c r="E251" i="6" s="1"/>
  <c r="D251" i="6"/>
  <c r="F251" i="6" s="1"/>
  <c r="H252" i="6" s="1"/>
  <c r="J251" i="6" l="1"/>
  <c r="G252" i="6"/>
  <c r="B252" i="6" l="1"/>
  <c r="D252" i="6" l="1"/>
  <c r="F252" i="6" s="1"/>
  <c r="H253" i="6" s="1"/>
  <c r="C252" i="6"/>
  <c r="E252" i="6" s="1"/>
  <c r="J252" i="6" l="1"/>
  <c r="G253" i="6"/>
  <c r="B253" i="6" l="1"/>
  <c r="C253" i="6" l="1"/>
  <c r="E253" i="6" s="1"/>
  <c r="D253" i="6"/>
  <c r="F253" i="6" s="1"/>
  <c r="H254" i="6" s="1"/>
  <c r="J253" i="6" l="1"/>
  <c r="G254" i="6"/>
  <c r="B254" i="6" l="1"/>
  <c r="C254" i="6" l="1"/>
  <c r="E254" i="6" s="1"/>
  <c r="D254" i="6"/>
  <c r="F254" i="6" s="1"/>
  <c r="H255" i="6" s="1"/>
  <c r="J254" i="6" l="1"/>
  <c r="G255" i="6"/>
  <c r="B255" i="6" l="1"/>
  <c r="C255" i="6" l="1"/>
  <c r="E255" i="6" s="1"/>
  <c r="D255" i="6"/>
  <c r="F255" i="6" s="1"/>
  <c r="H256" i="6" s="1"/>
  <c r="J255" i="6" l="1"/>
  <c r="G256" i="6"/>
  <c r="B256" i="6" l="1"/>
  <c r="D256" i="6" l="1"/>
  <c r="F256" i="6" s="1"/>
  <c r="H257" i="6" s="1"/>
  <c r="C256" i="6"/>
  <c r="E256" i="6" s="1"/>
  <c r="J256" i="6" l="1"/>
  <c r="G257" i="6"/>
  <c r="B257" i="6" l="1"/>
  <c r="C257" i="6" l="1"/>
  <c r="E257" i="6" s="1"/>
  <c r="D257" i="6"/>
  <c r="F257" i="6" s="1"/>
  <c r="H258" i="6" s="1"/>
  <c r="J257" i="6" l="1"/>
  <c r="G258" i="6"/>
  <c r="B258" i="6" l="1"/>
  <c r="C258" i="6" l="1"/>
  <c r="E258" i="6" s="1"/>
  <c r="D258" i="6"/>
  <c r="F258" i="6" s="1"/>
  <c r="H259" i="6" s="1"/>
  <c r="J258" i="6" l="1"/>
  <c r="G259" i="6"/>
  <c r="B259" i="6" l="1"/>
  <c r="C259" i="6" l="1"/>
  <c r="E259" i="6" s="1"/>
  <c r="D259" i="6"/>
  <c r="F259" i="6" s="1"/>
  <c r="H260" i="6" s="1"/>
  <c r="J259" i="6" l="1"/>
  <c r="G260" i="6"/>
  <c r="B260" i="6" l="1"/>
  <c r="D260" i="6" l="1"/>
  <c r="F260" i="6" s="1"/>
  <c r="H261" i="6" s="1"/>
  <c r="C260" i="6"/>
  <c r="E260" i="6" s="1"/>
  <c r="J260" i="6" l="1"/>
  <c r="G261" i="6"/>
  <c r="B261" i="6" l="1"/>
  <c r="D261" i="6" l="1"/>
  <c r="F261" i="6" s="1"/>
  <c r="H262" i="6" s="1"/>
  <c r="C261" i="6"/>
  <c r="E261" i="6" s="1"/>
  <c r="J261" i="6" l="1"/>
  <c r="G262" i="6"/>
  <c r="B262" i="6" l="1"/>
  <c r="C262" i="6" l="1"/>
  <c r="E262" i="6" s="1"/>
  <c r="D262" i="6"/>
  <c r="F262" i="6" s="1"/>
  <c r="H263" i="6" s="1"/>
  <c r="J262" i="6" l="1"/>
  <c r="G263" i="6"/>
  <c r="B263" i="6" l="1"/>
  <c r="C263" i="6" l="1"/>
  <c r="E263" i="6" s="1"/>
  <c r="D263" i="6"/>
  <c r="F263" i="6" s="1"/>
  <c r="H264" i="6" s="1"/>
  <c r="J263" i="6" l="1"/>
  <c r="G264" i="6"/>
  <c r="B264" i="6" l="1"/>
  <c r="D264" i="6" l="1"/>
  <c r="F264" i="6" s="1"/>
  <c r="H265" i="6" s="1"/>
  <c r="C264" i="6"/>
  <c r="E264" i="6" s="1"/>
  <c r="J264" i="6" l="1"/>
  <c r="G265" i="6"/>
  <c r="B265" i="6" l="1"/>
  <c r="C265" i="6" l="1"/>
  <c r="E265" i="6" s="1"/>
  <c r="D265" i="6"/>
  <c r="F265" i="6" s="1"/>
  <c r="H266" i="6" s="1"/>
  <c r="J265" i="6" l="1"/>
  <c r="G266" i="6"/>
  <c r="B266" i="6" l="1"/>
  <c r="C266" i="6" l="1"/>
  <c r="E266" i="6" s="1"/>
  <c r="D266" i="6"/>
  <c r="F266" i="6" s="1"/>
  <c r="H267" i="6" s="1"/>
  <c r="J266" i="6" l="1"/>
  <c r="G267" i="6"/>
  <c r="B267" i="6" l="1"/>
  <c r="C267" i="6" l="1"/>
  <c r="E267" i="6" s="1"/>
  <c r="D267" i="6"/>
  <c r="F267" i="6" s="1"/>
  <c r="H268" i="6" s="1"/>
  <c r="J267" i="6" l="1"/>
  <c r="G268" i="6"/>
  <c r="B268" i="6" l="1"/>
  <c r="D268" i="6" l="1"/>
  <c r="F268" i="6" s="1"/>
  <c r="H269" i="6" s="1"/>
  <c r="C268" i="6"/>
  <c r="E268" i="6" s="1"/>
  <c r="J268" i="6" l="1"/>
  <c r="G269" i="6"/>
  <c r="B269" i="6" l="1"/>
  <c r="C269" i="6" l="1"/>
  <c r="E269" i="6" s="1"/>
  <c r="D269" i="6"/>
  <c r="F269" i="6" s="1"/>
  <c r="H270" i="6" s="1"/>
  <c r="J269" i="6" l="1"/>
  <c r="G270" i="6"/>
  <c r="B270" i="6" l="1"/>
  <c r="C270" i="6" l="1"/>
  <c r="E270" i="6" s="1"/>
  <c r="D270" i="6"/>
  <c r="F270" i="6" s="1"/>
  <c r="H271" i="6" s="1"/>
  <c r="J270" i="6" l="1"/>
  <c r="G271" i="6"/>
  <c r="B271" i="6" l="1"/>
  <c r="C271" i="6" l="1"/>
  <c r="E271" i="6" s="1"/>
  <c r="D271" i="6"/>
  <c r="F271" i="6" s="1"/>
  <c r="H272" i="6" s="1"/>
  <c r="J271" i="6" l="1"/>
  <c r="G272" i="6"/>
  <c r="B272" i="6" l="1"/>
  <c r="D272" i="6" l="1"/>
  <c r="F272" i="6" s="1"/>
  <c r="H273" i="6" s="1"/>
  <c r="C272" i="6"/>
  <c r="E272" i="6" s="1"/>
  <c r="J272" i="6" l="1"/>
  <c r="G273" i="6"/>
  <c r="B273" i="6" l="1"/>
  <c r="D273" i="6" l="1"/>
  <c r="F273" i="6" s="1"/>
  <c r="H274" i="6" s="1"/>
  <c r="C273" i="6"/>
  <c r="E273" i="6" s="1"/>
  <c r="J273" i="6" l="1"/>
  <c r="G274" i="6"/>
  <c r="B274" i="6" l="1"/>
  <c r="C274" i="6" l="1"/>
  <c r="E274" i="6" s="1"/>
  <c r="D274" i="6"/>
  <c r="F274" i="6" s="1"/>
  <c r="H275" i="6" s="1"/>
  <c r="J274" i="6" l="1"/>
  <c r="G275" i="6"/>
  <c r="B275" i="6" l="1"/>
  <c r="C275" i="6" l="1"/>
  <c r="E275" i="6" s="1"/>
  <c r="D275" i="6"/>
  <c r="F275" i="6" s="1"/>
  <c r="H276" i="6" s="1"/>
  <c r="J275" i="6" l="1"/>
  <c r="G276" i="6"/>
  <c r="B276" i="6" l="1"/>
  <c r="D276" i="6" l="1"/>
  <c r="F276" i="6" s="1"/>
  <c r="H277" i="6" s="1"/>
  <c r="C276" i="6"/>
  <c r="E276" i="6" s="1"/>
  <c r="J276" i="6" l="1"/>
  <c r="G277" i="6"/>
  <c r="B277" i="6" l="1"/>
  <c r="D277" i="6" l="1"/>
  <c r="F277" i="6" s="1"/>
  <c r="H278" i="6" s="1"/>
  <c r="C277" i="6"/>
  <c r="E277" i="6" s="1"/>
  <c r="J277" i="6" l="1"/>
  <c r="G278" i="6"/>
  <c r="B278" i="6" l="1"/>
  <c r="C278" i="6" l="1"/>
  <c r="E278" i="6" s="1"/>
  <c r="D278" i="6"/>
  <c r="F278" i="6" s="1"/>
  <c r="H279" i="6" s="1"/>
  <c r="J278" i="6" l="1"/>
  <c r="G279" i="6"/>
  <c r="B279" i="6" l="1"/>
  <c r="C279" i="6" l="1"/>
  <c r="E279" i="6" s="1"/>
  <c r="D279" i="6"/>
  <c r="F279" i="6" s="1"/>
  <c r="H280" i="6" s="1"/>
  <c r="J279" i="6" l="1"/>
  <c r="G280" i="6"/>
  <c r="B280" i="6" l="1"/>
  <c r="D280" i="6" l="1"/>
  <c r="F280" i="6" s="1"/>
  <c r="H281" i="6" s="1"/>
  <c r="C280" i="6"/>
  <c r="E280" i="6" s="1"/>
  <c r="J280" i="6" l="1"/>
  <c r="G281" i="6"/>
  <c r="B281" i="6" l="1"/>
  <c r="C281" i="6" l="1"/>
  <c r="E281" i="6" s="1"/>
  <c r="D281" i="6"/>
  <c r="F281" i="6" s="1"/>
  <c r="H282" i="6" s="1"/>
  <c r="J281" i="6" l="1"/>
  <c r="G282" i="6"/>
  <c r="B282" i="6" l="1"/>
  <c r="C282" i="6" l="1"/>
  <c r="E282" i="6" s="1"/>
  <c r="D282" i="6"/>
  <c r="F282" i="6" s="1"/>
  <c r="H283" i="6" s="1"/>
  <c r="J282" i="6" l="1"/>
  <c r="G283" i="6"/>
  <c r="B283" i="6" l="1"/>
  <c r="J17" i="1"/>
  <c r="B17" i="1"/>
  <c r="D17" i="1" l="1"/>
  <c r="F18" i="1" s="1"/>
  <c r="H18" i="1" s="1"/>
  <c r="C17" i="1"/>
  <c r="E18" i="1" s="1"/>
  <c r="D283" i="6"/>
  <c r="F283" i="6" s="1"/>
  <c r="H284" i="6" s="1"/>
  <c r="C283" i="6"/>
  <c r="E283" i="6" s="1"/>
  <c r="J283" i="6" l="1"/>
  <c r="G284" i="6"/>
  <c r="B284" i="6" s="1"/>
  <c r="G18" i="1"/>
  <c r="J18" i="1"/>
  <c r="C284" i="6" l="1"/>
  <c r="E284" i="6" s="1"/>
  <c r="D284" i="6"/>
  <c r="F284" i="6" s="1"/>
  <c r="B18" i="1"/>
  <c r="D18" i="1" l="1"/>
  <c r="F19" i="1" s="1"/>
  <c r="H19" i="1" s="1"/>
  <c r="C18" i="1"/>
  <c r="E19" i="1" s="1"/>
  <c r="J284" i="6"/>
  <c r="J19" i="1" l="1"/>
  <c r="G19" i="1"/>
  <c r="B19" i="1" l="1"/>
  <c r="C19" i="1" l="1"/>
  <c r="E20" i="1" s="1"/>
  <c r="D19" i="1"/>
  <c r="F20" i="1" s="1"/>
  <c r="H20" i="1" s="1"/>
  <c r="J20" i="1" l="1"/>
  <c r="G20" i="1"/>
  <c r="B20" i="1" l="1"/>
  <c r="D20" i="1" l="1"/>
  <c r="F21" i="1" s="1"/>
  <c r="H21" i="1" s="1"/>
  <c r="C20" i="1"/>
  <c r="E21" i="1" s="1"/>
  <c r="J21" i="1" l="1"/>
  <c r="G21" i="1"/>
  <c r="B21" i="1" l="1"/>
  <c r="D21" i="1" l="1"/>
  <c r="F22" i="1" s="1"/>
  <c r="H22" i="1" s="1"/>
  <c r="C21" i="1"/>
  <c r="E22" i="1" s="1"/>
  <c r="J22" i="1" l="1"/>
  <c r="G22" i="1"/>
  <c r="B22" i="1" l="1"/>
  <c r="C22" i="1" l="1"/>
  <c r="E23" i="1" s="1"/>
  <c r="D22" i="1"/>
  <c r="F23" i="1" s="1"/>
  <c r="H23" i="1" s="1"/>
  <c r="J23" i="1" l="1"/>
  <c r="G23" i="1"/>
  <c r="B23" i="1" l="1"/>
  <c r="C23" i="1" l="1"/>
  <c r="E24" i="1" s="1"/>
  <c r="D23" i="1"/>
  <c r="F24" i="1" s="1"/>
  <c r="H24" i="1" s="1"/>
  <c r="J24" i="1" l="1"/>
  <c r="G24" i="1"/>
  <c r="B24" i="1" l="1"/>
  <c r="D24" i="1" l="1"/>
  <c r="F25" i="1" s="1"/>
  <c r="H25" i="1" s="1"/>
  <c r="C24" i="1"/>
  <c r="E25" i="1" s="1"/>
  <c r="J25" i="1" l="1"/>
  <c r="G25" i="1"/>
  <c r="B25" i="1" l="1"/>
  <c r="D25" i="1" l="1"/>
  <c r="F26" i="1" s="1"/>
  <c r="H26" i="1" s="1"/>
  <c r="C25" i="1"/>
  <c r="E26" i="1" s="1"/>
  <c r="J26" i="1" l="1"/>
  <c r="G26" i="1"/>
  <c r="B26" i="1" l="1"/>
  <c r="C26" i="1" l="1"/>
  <c r="E27" i="1" s="1"/>
  <c r="D26" i="1"/>
  <c r="F27" i="1" s="1"/>
  <c r="H27" i="1" s="1"/>
  <c r="J27" i="1" l="1"/>
  <c r="G27" i="1"/>
  <c r="B27" i="1" l="1"/>
  <c r="C27" i="1" l="1"/>
  <c r="E28" i="1" s="1"/>
  <c r="D27" i="1"/>
  <c r="F28" i="1" s="1"/>
  <c r="H28" i="1" s="1"/>
  <c r="J28" i="1" l="1"/>
  <c r="G28" i="1"/>
  <c r="B28" i="1" l="1"/>
  <c r="C28" i="1" l="1"/>
  <c r="E29" i="1" s="1"/>
  <c r="D28" i="1"/>
  <c r="F29" i="1" s="1"/>
  <c r="H29" i="1" s="1"/>
  <c r="J29" i="1" l="1"/>
  <c r="G29" i="1"/>
  <c r="B29" i="1" l="1"/>
  <c r="D29" i="1" l="1"/>
  <c r="F30" i="1" s="1"/>
  <c r="H30" i="1" s="1"/>
  <c r="C29" i="1"/>
  <c r="E30" i="1" s="1"/>
  <c r="J30" i="1" l="1"/>
  <c r="G30" i="1"/>
  <c r="B30" i="1" l="1"/>
  <c r="D30" i="1" l="1"/>
  <c r="F31" i="1" s="1"/>
  <c r="H31" i="1" s="1"/>
  <c r="C30" i="1"/>
  <c r="E31" i="1" s="1"/>
  <c r="J31" i="1" l="1"/>
  <c r="G31" i="1"/>
  <c r="B31" i="1" l="1"/>
  <c r="C31" i="1" l="1"/>
  <c r="E32" i="1" s="1"/>
  <c r="D31" i="1"/>
  <c r="F32" i="1" s="1"/>
  <c r="H32" i="1" s="1"/>
  <c r="J32" i="1" l="1"/>
  <c r="G32" i="1"/>
  <c r="B32" i="1" l="1"/>
  <c r="D32" i="1" l="1"/>
  <c r="F33" i="1" s="1"/>
  <c r="H33" i="1" s="1"/>
  <c r="C32" i="1"/>
  <c r="E33" i="1" s="1"/>
  <c r="J33" i="1" l="1"/>
  <c r="G33" i="1"/>
  <c r="B33" i="1" l="1"/>
  <c r="C33" i="1" l="1"/>
  <c r="E34" i="1" s="1"/>
  <c r="D33" i="1"/>
  <c r="F34" i="1" s="1"/>
  <c r="H34" i="1" s="1"/>
  <c r="J34" i="1" l="1"/>
  <c r="G34" i="1"/>
  <c r="B34" i="1" l="1"/>
  <c r="C34" i="1" l="1"/>
  <c r="E35" i="1" s="1"/>
  <c r="D34" i="1"/>
  <c r="F35" i="1" s="1"/>
  <c r="H35" i="1" s="1"/>
  <c r="J35" i="1" l="1"/>
  <c r="G35" i="1"/>
  <c r="B35" i="1" l="1"/>
  <c r="C35" i="1" l="1"/>
  <c r="E36" i="1" s="1"/>
  <c r="D35" i="1"/>
  <c r="F36" i="1" s="1"/>
  <c r="H36" i="1" s="1"/>
  <c r="J36" i="1" l="1"/>
  <c r="G36" i="1"/>
  <c r="B36" i="1" l="1"/>
  <c r="D36" i="1" l="1"/>
  <c r="F37" i="1" s="1"/>
  <c r="H37" i="1" s="1"/>
  <c r="C36" i="1"/>
  <c r="E37" i="1" s="1"/>
  <c r="J37" i="1" l="1"/>
  <c r="G37" i="1"/>
  <c r="B37" i="1" l="1"/>
  <c r="C37" i="1" l="1"/>
  <c r="E38" i="1" s="1"/>
  <c r="D37" i="1"/>
  <c r="F38" i="1" s="1"/>
  <c r="H38" i="1" s="1"/>
  <c r="J38" i="1" l="1"/>
  <c r="G38" i="1"/>
  <c r="B38" i="1" l="1"/>
  <c r="C38" i="1" l="1"/>
  <c r="E39" i="1" s="1"/>
  <c r="D38" i="1"/>
  <c r="F39" i="1" s="1"/>
  <c r="H39" i="1" s="1"/>
  <c r="J39" i="1" l="1"/>
  <c r="G39" i="1"/>
  <c r="B39" i="1" l="1"/>
  <c r="D39" i="1" l="1"/>
  <c r="F40" i="1" s="1"/>
  <c r="H40" i="1" s="1"/>
  <c r="C39" i="1"/>
  <c r="E40" i="1" s="1"/>
  <c r="J40" i="1" l="1"/>
  <c r="G40" i="1"/>
  <c r="B40" i="1" l="1"/>
  <c r="D40" i="1" l="1"/>
  <c r="F41" i="1" s="1"/>
  <c r="H41" i="1" s="1"/>
  <c r="C40" i="1"/>
  <c r="E41" i="1" s="1"/>
  <c r="J41" i="1" l="1"/>
  <c r="G41" i="1"/>
  <c r="B41" i="1" l="1"/>
  <c r="C41" i="1" l="1"/>
  <c r="E42" i="1" s="1"/>
  <c r="D41" i="1"/>
  <c r="F42" i="1" s="1"/>
  <c r="H42" i="1" s="1"/>
  <c r="J42" i="1" l="1"/>
  <c r="G42" i="1"/>
  <c r="B42" i="1" l="1"/>
  <c r="D42" i="1" l="1"/>
  <c r="F43" i="1" s="1"/>
  <c r="H43" i="1" s="1"/>
  <c r="C42" i="1"/>
  <c r="E43" i="1" s="1"/>
  <c r="J43" i="1" l="1"/>
  <c r="G43" i="1"/>
  <c r="B43" i="1" l="1"/>
  <c r="C43" i="1" l="1"/>
  <c r="E44" i="1" s="1"/>
  <c r="D43" i="1"/>
  <c r="F44" i="1" s="1"/>
  <c r="H44" i="1" s="1"/>
  <c r="J44" i="1" l="1"/>
  <c r="G44" i="1"/>
  <c r="B44" i="1" l="1"/>
  <c r="D44" i="1" l="1"/>
  <c r="F45" i="1" s="1"/>
  <c r="H45" i="1" s="1"/>
  <c r="C44" i="1"/>
  <c r="E45" i="1" s="1"/>
  <c r="J45" i="1" l="1"/>
  <c r="G45" i="1"/>
  <c r="B45" i="1" l="1"/>
  <c r="D45" i="1" l="1"/>
  <c r="F46" i="1" s="1"/>
  <c r="H46" i="1" s="1"/>
  <c r="C45" i="1"/>
  <c r="E46" i="1" s="1"/>
  <c r="J46" i="1" l="1"/>
  <c r="G46" i="1"/>
  <c r="B46" i="1" l="1"/>
  <c r="D46" i="1" l="1"/>
  <c r="F47" i="1" s="1"/>
  <c r="H47" i="1" s="1"/>
  <c r="C46" i="1"/>
  <c r="E47" i="1" s="1"/>
  <c r="J47" i="1" l="1"/>
  <c r="G47" i="1"/>
  <c r="B47" i="1" l="1"/>
  <c r="D47" i="1" l="1"/>
  <c r="F48" i="1" s="1"/>
  <c r="H48" i="1" s="1"/>
  <c r="C47" i="1"/>
  <c r="E48" i="1" s="1"/>
  <c r="J48" i="1" l="1"/>
  <c r="G48" i="1"/>
  <c r="B48" i="1" l="1"/>
  <c r="C48" i="1" l="1"/>
  <c r="E49" i="1" s="1"/>
  <c r="D48" i="1"/>
  <c r="F49" i="1" s="1"/>
  <c r="H49" i="1" s="1"/>
  <c r="J49" i="1" l="1"/>
  <c r="G49" i="1"/>
  <c r="B49" i="1" l="1"/>
  <c r="D49" i="1" l="1"/>
  <c r="F50" i="1" s="1"/>
  <c r="H50" i="1" s="1"/>
  <c r="C49" i="1"/>
  <c r="E50" i="1" s="1"/>
  <c r="J50" i="1" l="1"/>
  <c r="G50" i="1"/>
  <c r="B50" i="1" l="1"/>
  <c r="D50" i="1" l="1"/>
  <c r="F51" i="1" s="1"/>
  <c r="H51" i="1" s="1"/>
  <c r="C50" i="1"/>
  <c r="E51" i="1" s="1"/>
  <c r="J51" i="1" l="1"/>
  <c r="G51" i="1"/>
  <c r="B51" i="1" l="1"/>
  <c r="D51" i="1" l="1"/>
  <c r="F52" i="1" s="1"/>
  <c r="H52" i="1" s="1"/>
  <c r="C51" i="1"/>
  <c r="E52" i="1" s="1"/>
  <c r="J52" i="1" l="1"/>
  <c r="G52" i="1"/>
  <c r="B52" i="1" l="1"/>
  <c r="C52" i="1" l="1"/>
  <c r="E53" i="1" s="1"/>
  <c r="D52" i="1"/>
  <c r="F53" i="1" s="1"/>
  <c r="H53" i="1" s="1"/>
  <c r="J53" i="1" l="1"/>
  <c r="G53" i="1"/>
  <c r="B53" i="1" l="1"/>
  <c r="C53" i="1" l="1"/>
  <c r="E54" i="1" s="1"/>
  <c r="D53" i="1"/>
  <c r="F54" i="1" s="1"/>
  <c r="H54" i="1" s="1"/>
  <c r="J54" i="1" l="1"/>
  <c r="G54" i="1"/>
  <c r="B54" i="1" l="1"/>
  <c r="C54" i="1" l="1"/>
  <c r="E55" i="1" s="1"/>
  <c r="D54" i="1"/>
  <c r="F55" i="1" s="1"/>
  <c r="H55" i="1" s="1"/>
  <c r="J55" i="1" l="1"/>
  <c r="G55" i="1"/>
  <c r="B55" i="1" l="1"/>
  <c r="D55" i="1" l="1"/>
  <c r="F56" i="1" s="1"/>
  <c r="H56" i="1" s="1"/>
  <c r="C55" i="1"/>
  <c r="E56" i="1" s="1"/>
  <c r="J56" i="1" l="1"/>
  <c r="G56" i="1"/>
  <c r="B56" i="1" l="1"/>
  <c r="C56" i="1" l="1"/>
  <c r="E57" i="1" s="1"/>
  <c r="D56" i="1"/>
  <c r="F57" i="1" s="1"/>
  <c r="H57" i="1" s="1"/>
  <c r="J57" i="1" l="1"/>
  <c r="G57" i="1"/>
  <c r="B57" i="1" l="1"/>
  <c r="C57" i="1" l="1"/>
  <c r="E58" i="1" s="1"/>
  <c r="D57" i="1"/>
  <c r="F58" i="1" s="1"/>
  <c r="H58" i="1" s="1"/>
  <c r="J58" i="1" l="1"/>
  <c r="G58" i="1"/>
  <c r="B58" i="1" l="1"/>
  <c r="C58" i="1" l="1"/>
  <c r="E59" i="1" s="1"/>
  <c r="D58" i="1"/>
  <c r="F59" i="1" s="1"/>
  <c r="H59" i="1" s="1"/>
  <c r="J59" i="1" l="1"/>
  <c r="G59" i="1"/>
  <c r="B59" i="1" l="1"/>
  <c r="D59" i="1" l="1"/>
  <c r="F60" i="1" s="1"/>
  <c r="H60" i="1" s="1"/>
  <c r="C59" i="1"/>
  <c r="E60" i="1" s="1"/>
  <c r="J60" i="1" l="1"/>
  <c r="G60" i="1"/>
  <c r="B60" i="1" l="1"/>
  <c r="C60" i="1" l="1"/>
  <c r="E61" i="1" s="1"/>
  <c r="D60" i="1"/>
  <c r="F61" i="1" s="1"/>
  <c r="H61" i="1" s="1"/>
  <c r="J61" i="1" l="1"/>
  <c r="G61" i="1"/>
  <c r="B61" i="1" l="1"/>
  <c r="D61" i="1" l="1"/>
  <c r="F62" i="1" s="1"/>
  <c r="H62" i="1" s="1"/>
  <c r="C61" i="1"/>
  <c r="E62" i="1" s="1"/>
  <c r="J62" i="1" l="1"/>
  <c r="G62" i="1"/>
  <c r="B62" i="1" l="1"/>
  <c r="D62" i="1" l="1"/>
  <c r="F63" i="1" s="1"/>
  <c r="H63" i="1" s="1"/>
  <c r="C62" i="1"/>
  <c r="E63" i="1" s="1"/>
  <c r="J63" i="1" l="1"/>
  <c r="G63" i="1"/>
  <c r="B63" i="1" l="1"/>
  <c r="D63" i="1" l="1"/>
  <c r="F64" i="1" s="1"/>
  <c r="H64" i="1" s="1"/>
  <c r="C63" i="1"/>
  <c r="E64" i="1" s="1"/>
  <c r="J64" i="1" l="1"/>
  <c r="G64" i="1"/>
  <c r="B64" i="1" l="1"/>
  <c r="C64" i="1" l="1"/>
  <c r="E65" i="1" s="1"/>
  <c r="D64" i="1"/>
  <c r="F65" i="1" s="1"/>
  <c r="H65" i="1" s="1"/>
  <c r="J65" i="1" l="1"/>
  <c r="G65" i="1"/>
  <c r="B65" i="1" l="1"/>
  <c r="C65" i="1" l="1"/>
  <c r="E66" i="1" s="1"/>
  <c r="D65" i="1"/>
  <c r="F66" i="1" s="1"/>
  <c r="H66" i="1" s="1"/>
  <c r="J66" i="1" l="1"/>
  <c r="G66" i="1"/>
  <c r="B66" i="1" l="1"/>
  <c r="D66" i="1" l="1"/>
  <c r="F67" i="1" s="1"/>
  <c r="H67" i="1" s="1"/>
  <c r="C66" i="1"/>
  <c r="E67" i="1" s="1"/>
  <c r="J67" i="1" l="1"/>
  <c r="G67" i="1"/>
  <c r="B67" i="1" l="1"/>
  <c r="C67" i="1" l="1"/>
  <c r="E68" i="1" s="1"/>
  <c r="D67" i="1"/>
  <c r="F68" i="1" s="1"/>
  <c r="H68" i="1" s="1"/>
  <c r="J68" i="1" l="1"/>
  <c r="G68" i="1"/>
  <c r="B68" i="1" l="1"/>
  <c r="C68" i="1" l="1"/>
  <c r="E69" i="1" s="1"/>
  <c r="D68" i="1"/>
  <c r="F69" i="1" s="1"/>
  <c r="H69" i="1" s="1"/>
  <c r="J69" i="1" l="1"/>
  <c r="G69" i="1"/>
  <c r="B69" i="1" l="1"/>
  <c r="C69" i="1" l="1"/>
  <c r="E70" i="1" s="1"/>
  <c r="D69" i="1"/>
  <c r="F70" i="1" s="1"/>
  <c r="H70" i="1" s="1"/>
  <c r="J70" i="1" l="1"/>
  <c r="G70" i="1"/>
  <c r="B70" i="1" l="1"/>
  <c r="D70" i="1" l="1"/>
  <c r="F71" i="1" s="1"/>
  <c r="H71" i="1" s="1"/>
  <c r="C70" i="1"/>
  <c r="E71" i="1" s="1"/>
  <c r="J71" i="1" l="1"/>
  <c r="G71" i="1"/>
  <c r="B71" i="1" l="1"/>
  <c r="D71" i="1" l="1"/>
  <c r="F72" i="1" s="1"/>
  <c r="H72" i="1" s="1"/>
  <c r="C71" i="1"/>
  <c r="E72" i="1" s="1"/>
  <c r="J72" i="1" l="1"/>
  <c r="G72" i="1"/>
  <c r="B72" i="1" l="1"/>
  <c r="C72" i="1" l="1"/>
  <c r="E73" i="1" s="1"/>
  <c r="D72" i="1"/>
  <c r="F73" i="1" s="1"/>
  <c r="H73" i="1" s="1"/>
  <c r="J73" i="1" l="1"/>
  <c r="G73" i="1"/>
  <c r="B73" i="1" l="1"/>
  <c r="C73" i="1" l="1"/>
  <c r="E74" i="1" s="1"/>
  <c r="D73" i="1"/>
  <c r="F74" i="1" s="1"/>
  <c r="H74" i="1" s="1"/>
  <c r="J74" i="1" l="1"/>
  <c r="G74" i="1"/>
  <c r="B74" i="1" l="1"/>
  <c r="D74" i="1" l="1"/>
  <c r="F75" i="1" s="1"/>
  <c r="H75" i="1" s="1"/>
  <c r="C74" i="1"/>
  <c r="E75" i="1" s="1"/>
  <c r="J75" i="1" l="1"/>
  <c r="G75" i="1"/>
  <c r="B75" i="1" l="1"/>
  <c r="D75" i="1" l="1"/>
  <c r="F76" i="1" s="1"/>
  <c r="H76" i="1" s="1"/>
  <c r="C75" i="1"/>
  <c r="E76" i="1" s="1"/>
  <c r="J76" i="1" l="1"/>
  <c r="G76" i="1"/>
  <c r="B76" i="1" l="1"/>
  <c r="C76" i="1" l="1"/>
  <c r="E77" i="1" s="1"/>
  <c r="D76" i="1"/>
  <c r="F77" i="1" s="1"/>
  <c r="H77" i="1" s="1"/>
  <c r="J77" i="1" l="1"/>
  <c r="G77" i="1"/>
  <c r="B77" i="1" l="1"/>
  <c r="D77" i="1" l="1"/>
  <c r="F78" i="1" s="1"/>
  <c r="H78" i="1" s="1"/>
  <c r="C77" i="1"/>
  <c r="E78" i="1" s="1"/>
  <c r="J78" i="1" l="1"/>
  <c r="G78" i="1"/>
  <c r="B78" i="1" l="1"/>
  <c r="D78" i="1" l="1"/>
  <c r="F79" i="1" s="1"/>
  <c r="H79" i="1" s="1"/>
  <c r="C78" i="1"/>
  <c r="E79" i="1" s="1"/>
  <c r="J79" i="1" l="1"/>
  <c r="G79" i="1"/>
  <c r="B79" i="1" l="1"/>
  <c r="D79" i="1" l="1"/>
  <c r="F80" i="1" s="1"/>
  <c r="H80" i="1" s="1"/>
  <c r="C79" i="1"/>
  <c r="E80" i="1" s="1"/>
  <c r="J80" i="1" l="1"/>
  <c r="G80" i="1"/>
  <c r="B80" i="1" l="1"/>
  <c r="C80" i="1" l="1"/>
  <c r="E81" i="1" s="1"/>
  <c r="D80" i="1"/>
  <c r="F81" i="1" s="1"/>
  <c r="H81" i="1" s="1"/>
  <c r="J81" i="1" l="1"/>
  <c r="G81" i="1"/>
  <c r="B81" i="1" l="1"/>
  <c r="C81" i="1" l="1"/>
  <c r="E82" i="1" s="1"/>
  <c r="D81" i="1"/>
  <c r="F82" i="1" s="1"/>
  <c r="H82" i="1" s="1"/>
  <c r="J82" i="1" l="1"/>
  <c r="G82" i="1"/>
  <c r="B82" i="1" l="1"/>
  <c r="D82" i="1" l="1"/>
  <c r="F83" i="1" s="1"/>
  <c r="H83" i="1" s="1"/>
  <c r="C82" i="1"/>
  <c r="E83" i="1" s="1"/>
  <c r="J83" i="1" l="1"/>
  <c r="G83" i="1"/>
  <c r="B83" i="1" l="1"/>
  <c r="C83" i="1" l="1"/>
  <c r="E84" i="1" s="1"/>
  <c r="D83" i="1"/>
  <c r="F84" i="1" s="1"/>
  <c r="H84" i="1" s="1"/>
  <c r="J84" i="1" l="1"/>
  <c r="G84" i="1"/>
  <c r="B84" i="1" l="1"/>
  <c r="C84" i="1" l="1"/>
  <c r="E85" i="1" s="1"/>
  <c r="D84" i="1"/>
  <c r="F85" i="1" s="1"/>
  <c r="H85" i="1" s="1"/>
  <c r="J85" i="1" l="1"/>
  <c r="G85" i="1"/>
  <c r="B85" i="1" l="1"/>
  <c r="C85" i="1" l="1"/>
  <c r="E86" i="1" s="1"/>
  <c r="D85" i="1"/>
  <c r="F86" i="1" s="1"/>
  <c r="H86" i="1" s="1"/>
  <c r="J86" i="1" l="1"/>
  <c r="G86" i="1"/>
  <c r="B86" i="1" l="1"/>
  <c r="C86" i="1" l="1"/>
  <c r="E87" i="1" s="1"/>
  <c r="D86" i="1"/>
  <c r="F87" i="1" s="1"/>
  <c r="H87" i="1" s="1"/>
  <c r="J87" i="1" l="1"/>
  <c r="G87" i="1"/>
  <c r="B87" i="1" l="1"/>
  <c r="D87" i="1" l="1"/>
  <c r="F88" i="1" s="1"/>
  <c r="H88" i="1" s="1"/>
  <c r="C87" i="1"/>
  <c r="E88" i="1" s="1"/>
  <c r="J88" i="1" l="1"/>
  <c r="G88" i="1"/>
  <c r="B88" i="1" l="1"/>
  <c r="C88" i="1" l="1"/>
  <c r="E89" i="1" s="1"/>
  <c r="D88" i="1"/>
  <c r="F89" i="1" s="1"/>
  <c r="H89" i="1" s="1"/>
  <c r="J89" i="1" l="1"/>
  <c r="G89" i="1"/>
  <c r="B89" i="1" l="1"/>
  <c r="C89" i="1" l="1"/>
  <c r="E90" i="1" s="1"/>
  <c r="D89" i="1"/>
  <c r="F90" i="1" s="1"/>
  <c r="H90" i="1" s="1"/>
  <c r="J90" i="1" l="1"/>
  <c r="G90" i="1"/>
  <c r="B90" i="1" l="1"/>
  <c r="D90" i="1" l="1"/>
  <c r="F91" i="1" s="1"/>
  <c r="H91" i="1" s="1"/>
  <c r="C90" i="1"/>
  <c r="E91" i="1" s="1"/>
  <c r="J91" i="1" l="1"/>
  <c r="G91" i="1"/>
  <c r="B91" i="1" l="1"/>
  <c r="C91" i="1" l="1"/>
  <c r="E92" i="1" s="1"/>
  <c r="D91" i="1"/>
  <c r="F92" i="1" s="1"/>
  <c r="H92" i="1" s="1"/>
  <c r="J92" i="1" l="1"/>
  <c r="G92" i="1"/>
  <c r="B92" i="1" l="1"/>
  <c r="C92" i="1" l="1"/>
  <c r="E93" i="1" s="1"/>
  <c r="D92" i="1"/>
  <c r="F93" i="1" s="1"/>
  <c r="H93" i="1" s="1"/>
  <c r="J93" i="1" l="1"/>
  <c r="G93" i="1"/>
  <c r="B93" i="1" l="1"/>
  <c r="C93" i="1" l="1"/>
  <c r="E94" i="1" s="1"/>
  <c r="D93" i="1"/>
  <c r="F94" i="1" s="1"/>
  <c r="H94" i="1" s="1"/>
  <c r="J94" i="1" l="1"/>
  <c r="G94" i="1"/>
  <c r="B94" i="1" l="1"/>
  <c r="D94" i="1" l="1"/>
  <c r="F95" i="1" s="1"/>
  <c r="H95" i="1" s="1"/>
  <c r="C94" i="1"/>
  <c r="E95" i="1" s="1"/>
  <c r="J95" i="1" l="1"/>
  <c r="G95" i="1"/>
  <c r="B95" i="1" l="1"/>
  <c r="D95" i="1" l="1"/>
  <c r="F96" i="1" s="1"/>
  <c r="H96" i="1" s="1"/>
  <c r="C95" i="1"/>
  <c r="E96" i="1" s="1"/>
  <c r="J96" i="1" l="1"/>
  <c r="G96" i="1"/>
  <c r="B96" i="1" l="1"/>
  <c r="C96" i="1" l="1"/>
  <c r="E97" i="1" s="1"/>
  <c r="D96" i="1"/>
  <c r="F97" i="1" s="1"/>
  <c r="H97" i="1" s="1"/>
  <c r="J97" i="1" l="1"/>
  <c r="G97" i="1"/>
  <c r="B97" i="1" l="1"/>
  <c r="D97" i="1" l="1"/>
  <c r="F98" i="1" s="1"/>
  <c r="H98" i="1" s="1"/>
  <c r="C97" i="1"/>
  <c r="E98" i="1" s="1"/>
  <c r="J98" i="1" l="1"/>
  <c r="G98" i="1"/>
  <c r="B98" i="1" l="1"/>
  <c r="C98" i="1" l="1"/>
  <c r="E99" i="1" s="1"/>
  <c r="D98" i="1"/>
  <c r="F99" i="1" s="1"/>
  <c r="H99" i="1" s="1"/>
  <c r="J99" i="1" l="1"/>
  <c r="G99" i="1"/>
  <c r="B99" i="1" l="1"/>
  <c r="D99" i="1" l="1"/>
  <c r="F100" i="1" s="1"/>
  <c r="H100" i="1" s="1"/>
  <c r="C99" i="1"/>
  <c r="E100" i="1" s="1"/>
  <c r="J100" i="1" l="1"/>
  <c r="G100" i="1"/>
  <c r="B100" i="1" l="1"/>
  <c r="C100" i="1" l="1"/>
  <c r="E101" i="1" s="1"/>
  <c r="D100" i="1"/>
  <c r="F101" i="1" s="1"/>
  <c r="H101" i="1" s="1"/>
  <c r="J101" i="1" l="1"/>
  <c r="G101" i="1"/>
  <c r="B101" i="1" l="1"/>
  <c r="D101" i="1" l="1"/>
  <c r="F102" i="1" s="1"/>
  <c r="H102" i="1" s="1"/>
  <c r="C101" i="1"/>
  <c r="E102" i="1" s="1"/>
  <c r="J102" i="1" l="1"/>
  <c r="G102" i="1"/>
  <c r="B102" i="1" l="1"/>
  <c r="D102" i="1" l="1"/>
  <c r="F103" i="1" s="1"/>
  <c r="H103" i="1" s="1"/>
  <c r="C102" i="1"/>
  <c r="E103" i="1" s="1"/>
  <c r="J103" i="1" l="1"/>
  <c r="G103" i="1"/>
  <c r="B103" i="1" l="1"/>
  <c r="D103" i="1" l="1"/>
  <c r="F104" i="1" s="1"/>
  <c r="H104" i="1" s="1"/>
  <c r="C103" i="1"/>
  <c r="E104" i="1" s="1"/>
  <c r="J104" i="1" l="1"/>
  <c r="G104" i="1"/>
  <c r="B104" i="1" l="1"/>
  <c r="C104" i="1" l="1"/>
  <c r="E105" i="1" s="1"/>
  <c r="D104" i="1"/>
  <c r="F105" i="1" s="1"/>
  <c r="H105" i="1" s="1"/>
  <c r="J105" i="1" l="1"/>
  <c r="G105" i="1"/>
  <c r="B105" i="1" l="1"/>
  <c r="D105" i="1" l="1"/>
  <c r="F106" i="1" s="1"/>
  <c r="H106" i="1" s="1"/>
  <c r="C105" i="1"/>
  <c r="E106" i="1" s="1"/>
  <c r="J106" i="1" l="1"/>
  <c r="G106" i="1"/>
  <c r="B106" i="1" l="1"/>
  <c r="C106" i="1" l="1"/>
  <c r="E107" i="1" s="1"/>
  <c r="D106" i="1"/>
  <c r="F107" i="1" s="1"/>
  <c r="H107" i="1" s="1"/>
  <c r="J107" i="1" l="1"/>
  <c r="G107" i="1"/>
  <c r="B107" i="1" l="1"/>
  <c r="C107" i="1" l="1"/>
  <c r="E108" i="1" s="1"/>
  <c r="D107" i="1"/>
  <c r="F108" i="1" s="1"/>
  <c r="H108" i="1" s="1"/>
  <c r="J108" i="1" l="1"/>
  <c r="G108" i="1"/>
  <c r="B108" i="1" l="1"/>
  <c r="D108" i="1" l="1"/>
  <c r="F109" i="1" s="1"/>
  <c r="H109" i="1" s="1"/>
  <c r="C108" i="1"/>
  <c r="E109" i="1" s="1"/>
  <c r="J109" i="1" l="1"/>
  <c r="G109" i="1"/>
  <c r="B109" i="1" l="1"/>
  <c r="C109" i="1" l="1"/>
  <c r="E110" i="1" s="1"/>
  <c r="D109" i="1"/>
  <c r="F110" i="1" s="1"/>
  <c r="H110" i="1" s="1"/>
  <c r="J110" i="1" l="1"/>
  <c r="G110" i="1"/>
  <c r="B110" i="1" l="1"/>
  <c r="C110" i="1" l="1"/>
  <c r="E111" i="1" s="1"/>
  <c r="D110" i="1"/>
  <c r="F111" i="1" s="1"/>
  <c r="H111" i="1" s="1"/>
  <c r="J111" i="1" l="1"/>
  <c r="G111" i="1"/>
  <c r="B111" i="1" l="1"/>
  <c r="C111" i="1" l="1"/>
  <c r="E112" i="1" s="1"/>
  <c r="D111" i="1"/>
  <c r="F112" i="1" s="1"/>
  <c r="H112" i="1" s="1"/>
  <c r="J112" i="1" l="1"/>
  <c r="G112" i="1"/>
  <c r="B112" i="1" l="1"/>
  <c r="D112" i="1" l="1"/>
  <c r="F113" i="1" s="1"/>
  <c r="H113" i="1" s="1"/>
  <c r="C112" i="1"/>
  <c r="E113" i="1" s="1"/>
  <c r="J113" i="1" l="1"/>
  <c r="G113" i="1"/>
  <c r="B113" i="1" l="1"/>
  <c r="C113" i="1" l="1"/>
  <c r="E114" i="1" s="1"/>
  <c r="D113" i="1"/>
  <c r="F114" i="1" s="1"/>
  <c r="H114" i="1" s="1"/>
  <c r="J114" i="1" l="1"/>
  <c r="G114" i="1"/>
  <c r="B114" i="1" l="1"/>
  <c r="C114" i="1" l="1"/>
  <c r="E115" i="1" s="1"/>
  <c r="D114" i="1"/>
  <c r="F115" i="1" s="1"/>
  <c r="H115" i="1" s="1"/>
  <c r="J115" i="1" l="1"/>
  <c r="G115" i="1"/>
  <c r="B115" i="1" l="1"/>
  <c r="C115" i="1" l="1"/>
  <c r="E116" i="1" s="1"/>
  <c r="D115" i="1"/>
  <c r="F116" i="1" s="1"/>
  <c r="H116" i="1" s="1"/>
  <c r="J116" i="1" l="1"/>
  <c r="G116" i="1"/>
  <c r="B116" i="1" l="1"/>
  <c r="D116" i="1" l="1"/>
  <c r="F117" i="1" s="1"/>
  <c r="H117" i="1" s="1"/>
  <c r="C116" i="1"/>
  <c r="E117" i="1" s="1"/>
  <c r="J117" i="1" l="1"/>
  <c r="G117" i="1"/>
  <c r="B117" i="1" l="1"/>
  <c r="C117" i="1" l="1"/>
  <c r="E118" i="1" s="1"/>
  <c r="D117" i="1"/>
  <c r="F118" i="1" s="1"/>
  <c r="H118" i="1" s="1"/>
  <c r="J118" i="1" l="1"/>
  <c r="G118" i="1"/>
  <c r="B118" i="1" l="1"/>
  <c r="C118" i="1" l="1"/>
  <c r="E119" i="1" s="1"/>
  <c r="D118" i="1"/>
  <c r="F119" i="1" s="1"/>
  <c r="H119" i="1" s="1"/>
  <c r="J119" i="1" l="1"/>
  <c r="G119" i="1"/>
  <c r="B119" i="1" l="1"/>
  <c r="C119" i="1" l="1"/>
  <c r="E120" i="1" s="1"/>
  <c r="D119" i="1"/>
  <c r="F120" i="1" s="1"/>
  <c r="H120" i="1" s="1"/>
  <c r="J120" i="1" l="1"/>
  <c r="G120" i="1"/>
  <c r="B120" i="1" l="1"/>
  <c r="D120" i="1" l="1"/>
  <c r="F121" i="1" s="1"/>
  <c r="H121" i="1" s="1"/>
  <c r="C120" i="1"/>
  <c r="E121" i="1" s="1"/>
  <c r="J121" i="1" l="1"/>
  <c r="G121" i="1"/>
  <c r="B121" i="1" l="1"/>
  <c r="C121" i="1" l="1"/>
  <c r="E122" i="1" s="1"/>
  <c r="D121" i="1"/>
  <c r="F122" i="1" s="1"/>
  <c r="H122" i="1" s="1"/>
  <c r="J122" i="1" l="1"/>
  <c r="G122" i="1"/>
  <c r="B122" i="1" l="1"/>
  <c r="C122" i="1" l="1"/>
  <c r="E123" i="1" s="1"/>
  <c r="D122" i="1"/>
  <c r="F123" i="1" s="1"/>
  <c r="H123" i="1" s="1"/>
  <c r="J123" i="1" l="1"/>
  <c r="G123" i="1"/>
  <c r="B123" i="1" l="1"/>
  <c r="C123" i="1" l="1"/>
  <c r="E124" i="1" s="1"/>
  <c r="D123" i="1"/>
  <c r="F124" i="1" s="1"/>
  <c r="H124" i="1" s="1"/>
  <c r="J124" i="1" l="1"/>
  <c r="G124" i="1"/>
  <c r="B124" i="1" l="1"/>
  <c r="C124" i="1" l="1"/>
  <c r="E125" i="1" s="1"/>
  <c r="D124" i="1"/>
  <c r="F125" i="1" s="1"/>
  <c r="H125" i="1" s="1"/>
  <c r="J125" i="1" l="1"/>
  <c r="G125" i="1"/>
  <c r="B125" i="1" l="1"/>
  <c r="C125" i="1" l="1"/>
  <c r="E126" i="1" s="1"/>
  <c r="D125" i="1"/>
  <c r="F126" i="1" s="1"/>
  <c r="H126" i="1" s="1"/>
  <c r="J126" i="1" l="1"/>
  <c r="G126" i="1"/>
  <c r="B126" i="1" l="1"/>
  <c r="C126" i="1" l="1"/>
  <c r="E127" i="1" s="1"/>
  <c r="D126" i="1"/>
  <c r="F127" i="1" s="1"/>
  <c r="H127" i="1" s="1"/>
  <c r="J127" i="1" l="1"/>
  <c r="G127" i="1"/>
  <c r="B127" i="1" l="1"/>
  <c r="C127" i="1" l="1"/>
  <c r="E128" i="1" s="1"/>
  <c r="D127" i="1"/>
  <c r="F128" i="1" s="1"/>
  <c r="H128" i="1" s="1"/>
  <c r="J128" i="1" l="1"/>
  <c r="G128" i="1"/>
  <c r="B128" i="1" l="1"/>
  <c r="D128" i="1" l="1"/>
  <c r="F129" i="1" s="1"/>
  <c r="H129" i="1" s="1"/>
  <c r="C128" i="1"/>
  <c r="E129" i="1" s="1"/>
  <c r="J129" i="1" l="1"/>
  <c r="G129" i="1"/>
  <c r="B129" i="1" l="1"/>
  <c r="D129" i="1" l="1"/>
  <c r="F130" i="1" s="1"/>
  <c r="H130" i="1" s="1"/>
  <c r="C129" i="1"/>
  <c r="E130" i="1" s="1"/>
  <c r="J130" i="1" l="1"/>
  <c r="G130" i="1"/>
  <c r="B130" i="1" l="1"/>
  <c r="C130" i="1" l="1"/>
  <c r="E131" i="1" s="1"/>
  <c r="D130" i="1"/>
  <c r="F131" i="1" s="1"/>
  <c r="H131" i="1" s="1"/>
  <c r="J131" i="1" l="1"/>
  <c r="G131" i="1"/>
  <c r="B131" i="1" l="1"/>
  <c r="C131" i="1" l="1"/>
  <c r="E132" i="1" s="1"/>
  <c r="D131" i="1"/>
  <c r="F132" i="1" s="1"/>
  <c r="H132" i="1" s="1"/>
  <c r="J132" i="1" l="1"/>
  <c r="G132" i="1"/>
  <c r="B132" i="1" l="1"/>
  <c r="D132" i="1" l="1"/>
  <c r="F133" i="1" s="1"/>
  <c r="H133" i="1" s="1"/>
  <c r="C132" i="1"/>
  <c r="E133" i="1" s="1"/>
  <c r="J133" i="1" l="1"/>
  <c r="G133" i="1"/>
  <c r="B133" i="1" l="1"/>
  <c r="D133" i="1" l="1"/>
  <c r="F134" i="1" s="1"/>
  <c r="H134" i="1" s="1"/>
  <c r="C133" i="1"/>
  <c r="E134" i="1" s="1"/>
  <c r="J134" i="1" l="1"/>
  <c r="G134" i="1"/>
  <c r="B134" i="1" l="1"/>
  <c r="C134" i="1" l="1"/>
  <c r="E135" i="1" s="1"/>
  <c r="D134" i="1"/>
  <c r="F135" i="1" s="1"/>
  <c r="H135" i="1" s="1"/>
  <c r="J135" i="1" l="1"/>
  <c r="G135" i="1"/>
  <c r="B135" i="1" l="1"/>
  <c r="C135" i="1" l="1"/>
  <c r="E136" i="1" s="1"/>
  <c r="D135" i="1"/>
  <c r="F136" i="1" s="1"/>
  <c r="H136" i="1" s="1"/>
  <c r="J136" i="1" l="1"/>
  <c r="G136" i="1"/>
  <c r="B136" i="1" l="1"/>
  <c r="D136" i="1" l="1"/>
  <c r="F137" i="1" s="1"/>
  <c r="H137" i="1" s="1"/>
  <c r="C136" i="1"/>
  <c r="E137" i="1" s="1"/>
  <c r="J137" i="1" l="1"/>
  <c r="G137" i="1"/>
  <c r="B137" i="1" l="1"/>
  <c r="C137" i="1" l="1"/>
  <c r="E138" i="1" s="1"/>
  <c r="D137" i="1"/>
  <c r="F138" i="1" s="1"/>
  <c r="H138" i="1" s="1"/>
  <c r="J138" i="1" l="1"/>
  <c r="G138" i="1"/>
  <c r="B138" i="1" l="1"/>
  <c r="C138" i="1" l="1"/>
  <c r="E139" i="1" s="1"/>
  <c r="D138" i="1"/>
  <c r="F139" i="1" s="1"/>
  <c r="H139" i="1" s="1"/>
  <c r="J139" i="1" l="1"/>
  <c r="G139" i="1"/>
  <c r="B139" i="1" l="1"/>
  <c r="C139" i="1" l="1"/>
  <c r="E140" i="1" s="1"/>
  <c r="D139" i="1"/>
  <c r="F140" i="1" s="1"/>
  <c r="H140" i="1" s="1"/>
  <c r="J140" i="1" l="1"/>
  <c r="G140" i="1"/>
  <c r="B140" i="1" l="1"/>
  <c r="D140" i="1" l="1"/>
  <c r="F141" i="1" s="1"/>
  <c r="H141" i="1" s="1"/>
  <c r="C140" i="1"/>
  <c r="E141" i="1" s="1"/>
  <c r="J141" i="1" l="1"/>
  <c r="G141" i="1"/>
  <c r="B141" i="1" l="1"/>
  <c r="C141" i="1" l="1"/>
  <c r="E142" i="1" s="1"/>
  <c r="D141" i="1"/>
  <c r="F142" i="1" s="1"/>
  <c r="H142" i="1" s="1"/>
  <c r="J142" i="1" l="1"/>
  <c r="G142" i="1"/>
  <c r="B142" i="1" l="1"/>
  <c r="C142" i="1" l="1"/>
  <c r="E143" i="1" s="1"/>
  <c r="D142" i="1"/>
  <c r="F143" i="1" s="1"/>
  <c r="H143" i="1" s="1"/>
  <c r="J143" i="1" l="1"/>
  <c r="G143" i="1"/>
  <c r="B143" i="1" l="1"/>
  <c r="D143" i="1" l="1"/>
  <c r="F144" i="1" s="1"/>
  <c r="H144" i="1" s="1"/>
  <c r="C143" i="1"/>
  <c r="E144" i="1" s="1"/>
  <c r="J144" i="1" l="1"/>
  <c r="G144" i="1"/>
  <c r="B144" i="1" l="1"/>
  <c r="D144" i="1" l="1"/>
  <c r="F145" i="1" s="1"/>
  <c r="H145" i="1" s="1"/>
  <c r="C144" i="1"/>
  <c r="E145" i="1" s="1"/>
  <c r="J145" i="1" l="1"/>
  <c r="G145" i="1"/>
  <c r="B145" i="1" l="1"/>
  <c r="D145" i="1" l="1"/>
  <c r="F146" i="1" s="1"/>
  <c r="H146" i="1" s="1"/>
  <c r="C145" i="1"/>
  <c r="E146" i="1" s="1"/>
  <c r="J146" i="1" l="1"/>
  <c r="G146" i="1"/>
  <c r="B146" i="1" l="1"/>
  <c r="C146" i="1" l="1"/>
  <c r="E147" i="1" s="1"/>
  <c r="D146" i="1"/>
  <c r="F147" i="1" s="1"/>
  <c r="H147" i="1" s="1"/>
  <c r="J147" i="1" l="1"/>
  <c r="G147" i="1"/>
  <c r="B147" i="1" l="1"/>
  <c r="C147" i="1" l="1"/>
  <c r="E148" i="1" s="1"/>
  <c r="D147" i="1"/>
  <c r="F148" i="1" s="1"/>
  <c r="H148" i="1" s="1"/>
  <c r="J148" i="1" l="1"/>
  <c r="G148" i="1"/>
  <c r="B148" i="1" l="1"/>
  <c r="D148" i="1" l="1"/>
  <c r="F149" i="1" s="1"/>
  <c r="H149" i="1" s="1"/>
  <c r="C148" i="1"/>
  <c r="E149" i="1" s="1"/>
  <c r="J149" i="1" l="1"/>
  <c r="G149" i="1"/>
  <c r="B149" i="1" l="1"/>
  <c r="C149" i="1" l="1"/>
  <c r="E150" i="1" s="1"/>
  <c r="D149" i="1"/>
  <c r="F150" i="1" s="1"/>
  <c r="H150" i="1" s="1"/>
  <c r="J150" i="1" l="1"/>
  <c r="G150" i="1"/>
  <c r="B150" i="1" l="1"/>
  <c r="C150" i="1" l="1"/>
  <c r="E151" i="1" s="1"/>
  <c r="D150" i="1"/>
  <c r="F151" i="1" s="1"/>
  <c r="H151" i="1" s="1"/>
  <c r="J151" i="1" l="1"/>
  <c r="G151" i="1"/>
  <c r="B151" i="1" l="1"/>
  <c r="D151" i="1" l="1"/>
  <c r="F152" i="1" s="1"/>
  <c r="H152" i="1" s="1"/>
  <c r="C151" i="1"/>
  <c r="E152" i="1" s="1"/>
  <c r="J152" i="1" l="1"/>
  <c r="G152" i="1"/>
  <c r="B152" i="1" l="1"/>
  <c r="D152" i="1" l="1"/>
  <c r="F153" i="1" s="1"/>
  <c r="H153" i="1" s="1"/>
  <c r="C152" i="1"/>
  <c r="E153" i="1" s="1"/>
  <c r="J153" i="1" l="1"/>
  <c r="G153" i="1"/>
  <c r="B153" i="1" l="1"/>
  <c r="C153" i="1" l="1"/>
  <c r="E154" i="1" s="1"/>
  <c r="D153" i="1"/>
  <c r="F154" i="1" s="1"/>
  <c r="H154" i="1" s="1"/>
  <c r="J154" i="1" l="1"/>
  <c r="G154" i="1"/>
  <c r="B154" i="1" l="1"/>
  <c r="D154" i="1" l="1"/>
  <c r="F155" i="1" s="1"/>
  <c r="H155" i="1" s="1"/>
  <c r="C154" i="1"/>
  <c r="E155" i="1" s="1"/>
  <c r="J155" i="1" l="1"/>
  <c r="G155" i="1"/>
  <c r="B155" i="1" l="1"/>
  <c r="D155" i="1" l="1"/>
  <c r="F156" i="1" s="1"/>
  <c r="H156" i="1" s="1"/>
  <c r="C155" i="1"/>
  <c r="E156" i="1" s="1"/>
  <c r="J156" i="1" l="1"/>
  <c r="G156" i="1"/>
  <c r="B156" i="1" l="1"/>
  <c r="C156" i="1" l="1"/>
  <c r="E157" i="1" s="1"/>
  <c r="D156" i="1"/>
  <c r="F157" i="1" s="1"/>
  <c r="H157" i="1" s="1"/>
  <c r="J157" i="1" l="1"/>
  <c r="G157" i="1"/>
  <c r="B157" i="1" l="1"/>
  <c r="C157" i="1" l="1"/>
  <c r="E158" i="1" s="1"/>
  <c r="D157" i="1"/>
  <c r="F158" i="1" s="1"/>
  <c r="H158" i="1" s="1"/>
  <c r="J158" i="1" l="1"/>
  <c r="G158" i="1"/>
  <c r="B158" i="1" l="1"/>
  <c r="D158" i="1" l="1"/>
  <c r="F159" i="1" s="1"/>
  <c r="H159" i="1" s="1"/>
  <c r="C158" i="1"/>
  <c r="E159" i="1" s="1"/>
  <c r="J159" i="1" l="1"/>
  <c r="G159" i="1"/>
  <c r="B159" i="1" l="1"/>
  <c r="C159" i="1" l="1"/>
  <c r="E160" i="1" s="1"/>
  <c r="D159" i="1"/>
  <c r="F160" i="1" s="1"/>
  <c r="H160" i="1" s="1"/>
  <c r="J160" i="1" l="1"/>
  <c r="G160" i="1"/>
  <c r="B160" i="1" l="1"/>
  <c r="D160" i="1" l="1"/>
  <c r="F161" i="1" s="1"/>
  <c r="H161" i="1" s="1"/>
  <c r="C160" i="1"/>
  <c r="E161" i="1" s="1"/>
  <c r="J161" i="1" l="1"/>
  <c r="G161" i="1"/>
  <c r="B161" i="1" l="1"/>
  <c r="D161" i="1" l="1"/>
  <c r="F162" i="1" s="1"/>
  <c r="H162" i="1" s="1"/>
  <c r="C161" i="1"/>
  <c r="E162" i="1" s="1"/>
  <c r="J162" i="1" l="1"/>
  <c r="G162" i="1"/>
  <c r="B162" i="1" l="1"/>
  <c r="D162" i="1" l="1"/>
  <c r="F163" i="1" s="1"/>
  <c r="H163" i="1" s="1"/>
  <c r="C162" i="1"/>
  <c r="E163" i="1" s="1"/>
  <c r="J163" i="1" l="1"/>
  <c r="G163" i="1"/>
  <c r="B163" i="1" l="1"/>
  <c r="D163" i="1" l="1"/>
  <c r="F164" i="1" s="1"/>
  <c r="H164" i="1" s="1"/>
  <c r="C163" i="1"/>
  <c r="E164" i="1" s="1"/>
  <c r="J164" i="1" l="1"/>
  <c r="G164" i="1"/>
  <c r="B164" i="1" l="1"/>
  <c r="D164" i="1" l="1"/>
  <c r="F165" i="1" s="1"/>
  <c r="H165" i="1" s="1"/>
  <c r="C164" i="1"/>
  <c r="E165" i="1" s="1"/>
  <c r="J165" i="1" l="1"/>
  <c r="G165" i="1"/>
  <c r="B165" i="1" l="1"/>
  <c r="C165" i="1" l="1"/>
  <c r="E166" i="1" s="1"/>
  <c r="D165" i="1"/>
  <c r="F166" i="1" s="1"/>
  <c r="H166" i="1" s="1"/>
  <c r="J166" i="1" l="1"/>
  <c r="G166" i="1"/>
  <c r="B166" i="1" l="1"/>
  <c r="C166" i="1" l="1"/>
  <c r="E167" i="1" s="1"/>
  <c r="D166" i="1"/>
  <c r="F167" i="1" s="1"/>
  <c r="H167" i="1" s="1"/>
  <c r="J167" i="1" l="1"/>
  <c r="G167" i="1"/>
  <c r="B167" i="1" l="1"/>
  <c r="D167" i="1" l="1"/>
  <c r="F168" i="1" s="1"/>
  <c r="H168" i="1" s="1"/>
  <c r="C167" i="1"/>
  <c r="E168" i="1" s="1"/>
  <c r="J168" i="1" l="1"/>
  <c r="G168" i="1"/>
  <c r="B168" i="1" l="1"/>
  <c r="D168" i="1" l="1"/>
  <c r="F169" i="1" s="1"/>
  <c r="H169" i="1" s="1"/>
  <c r="C168" i="1"/>
  <c r="E169" i="1" s="1"/>
  <c r="J169" i="1" l="1"/>
  <c r="G169" i="1"/>
  <c r="B169" i="1" l="1"/>
  <c r="C169" i="1" l="1"/>
  <c r="E170" i="1" s="1"/>
  <c r="D169" i="1"/>
  <c r="F170" i="1" s="1"/>
  <c r="H170" i="1" s="1"/>
  <c r="J170" i="1" l="1"/>
  <c r="G170" i="1"/>
  <c r="B170" i="1" l="1"/>
  <c r="D170" i="1" l="1"/>
  <c r="F171" i="1" s="1"/>
  <c r="H171" i="1" s="1"/>
  <c r="C170" i="1"/>
  <c r="E171" i="1" s="1"/>
  <c r="J171" i="1" l="1"/>
  <c r="G171" i="1"/>
  <c r="B171" i="1" l="1"/>
  <c r="C171" i="1" l="1"/>
  <c r="E172" i="1" s="1"/>
  <c r="D171" i="1"/>
  <c r="F172" i="1" s="1"/>
  <c r="H172" i="1" s="1"/>
  <c r="J172" i="1" l="1"/>
  <c r="G172" i="1"/>
  <c r="B172" i="1" l="1"/>
  <c r="C172" i="1" l="1"/>
  <c r="E173" i="1" s="1"/>
  <c r="D172" i="1"/>
  <c r="F173" i="1" s="1"/>
  <c r="H173" i="1" s="1"/>
  <c r="J173" i="1" l="1"/>
  <c r="G173" i="1"/>
  <c r="B173" i="1" l="1"/>
  <c r="C173" i="1" l="1"/>
  <c r="E174" i="1" s="1"/>
  <c r="D173" i="1"/>
  <c r="F174" i="1" s="1"/>
  <c r="H174" i="1" s="1"/>
  <c r="J174" i="1" l="1"/>
  <c r="G174" i="1"/>
  <c r="B174" i="1" l="1"/>
  <c r="C174" i="1" l="1"/>
  <c r="E175" i="1" s="1"/>
  <c r="D174" i="1"/>
  <c r="F175" i="1" s="1"/>
  <c r="H175" i="1" s="1"/>
  <c r="J175" i="1" l="1"/>
  <c r="G175" i="1"/>
  <c r="B175" i="1" l="1"/>
  <c r="D175" i="1" l="1"/>
  <c r="F176" i="1" s="1"/>
  <c r="H176" i="1" s="1"/>
  <c r="C175" i="1"/>
  <c r="E176" i="1" s="1"/>
  <c r="J176" i="1" l="1"/>
  <c r="G176" i="1"/>
  <c r="B176" i="1" l="1"/>
  <c r="C176" i="1" l="1"/>
  <c r="E177" i="1" s="1"/>
  <c r="D176" i="1"/>
  <c r="F177" i="1" s="1"/>
  <c r="H177" i="1" s="1"/>
  <c r="J177" i="1" l="1"/>
  <c r="G177" i="1"/>
  <c r="B177" i="1" l="1"/>
  <c r="D177" i="1" l="1"/>
  <c r="F178" i="1" s="1"/>
  <c r="H178" i="1" s="1"/>
  <c r="C177" i="1"/>
  <c r="E178" i="1" s="1"/>
  <c r="J178" i="1" l="1"/>
  <c r="G178" i="1"/>
  <c r="B178" i="1" l="1"/>
  <c r="C178" i="1" l="1"/>
  <c r="E179" i="1" s="1"/>
  <c r="D178" i="1"/>
  <c r="F179" i="1" s="1"/>
  <c r="H179" i="1" s="1"/>
  <c r="J179" i="1" l="1"/>
  <c r="G179" i="1"/>
  <c r="B179" i="1" l="1"/>
  <c r="C179" i="1" l="1"/>
  <c r="E180" i="1" s="1"/>
  <c r="D179" i="1"/>
  <c r="F180" i="1" s="1"/>
  <c r="H180" i="1" s="1"/>
  <c r="J180" i="1" l="1"/>
  <c r="G180" i="1"/>
  <c r="B180" i="1" l="1"/>
  <c r="C180" i="1" l="1"/>
  <c r="E181" i="1" s="1"/>
  <c r="D180" i="1"/>
  <c r="F181" i="1" s="1"/>
  <c r="H181" i="1" s="1"/>
  <c r="J181" i="1" l="1"/>
  <c r="G181" i="1"/>
  <c r="B181" i="1" l="1"/>
  <c r="D181" i="1" l="1"/>
  <c r="F182" i="1" s="1"/>
  <c r="H182" i="1" s="1"/>
  <c r="C181" i="1"/>
  <c r="E182" i="1" s="1"/>
  <c r="J182" i="1" l="1"/>
  <c r="G182" i="1"/>
  <c r="B182" i="1" l="1"/>
  <c r="D182" i="1" l="1"/>
  <c r="F183" i="1" s="1"/>
  <c r="H183" i="1" s="1"/>
  <c r="C182" i="1"/>
  <c r="E183" i="1" s="1"/>
  <c r="J183" i="1" l="1"/>
  <c r="G183" i="1"/>
  <c r="B183" i="1" l="1"/>
  <c r="D183" i="1" l="1"/>
  <c r="F184" i="1" s="1"/>
  <c r="H184" i="1" s="1"/>
  <c r="C183" i="1"/>
  <c r="E184" i="1" s="1"/>
  <c r="J184" i="1" l="1"/>
  <c r="G184" i="1"/>
  <c r="B184" i="1" l="1"/>
  <c r="D184" i="1" l="1"/>
  <c r="F185" i="1" s="1"/>
  <c r="H185" i="1" s="1"/>
  <c r="C184" i="1"/>
  <c r="E185" i="1" s="1"/>
  <c r="J185" i="1" l="1"/>
  <c r="G185" i="1"/>
  <c r="B185" i="1" l="1"/>
  <c r="D185" i="1" l="1"/>
  <c r="F186" i="1" s="1"/>
  <c r="H186" i="1" s="1"/>
  <c r="C185" i="1"/>
  <c r="E186" i="1" s="1"/>
  <c r="J186" i="1" l="1"/>
  <c r="G186" i="1"/>
  <c r="B186" i="1" l="1"/>
  <c r="C186" i="1" l="1"/>
  <c r="E187" i="1" s="1"/>
  <c r="D186" i="1"/>
  <c r="F187" i="1" s="1"/>
  <c r="H187" i="1" s="1"/>
  <c r="J187" i="1" l="1"/>
  <c r="G187" i="1"/>
  <c r="B187" i="1" l="1"/>
  <c r="C187" i="1" l="1"/>
  <c r="E188" i="1" s="1"/>
  <c r="D187" i="1"/>
  <c r="F188" i="1" s="1"/>
  <c r="H188" i="1" s="1"/>
  <c r="J188" i="1" l="1"/>
  <c r="G188" i="1"/>
  <c r="B188" i="1" l="1"/>
  <c r="C188" i="1" l="1"/>
  <c r="E189" i="1" s="1"/>
  <c r="D188" i="1"/>
  <c r="F189" i="1" s="1"/>
  <c r="H189" i="1" s="1"/>
  <c r="J189" i="1" l="1"/>
  <c r="G189" i="1"/>
  <c r="B189" i="1" l="1"/>
  <c r="D189" i="1" l="1"/>
  <c r="F190" i="1" s="1"/>
  <c r="H190" i="1" s="1"/>
  <c r="C189" i="1"/>
  <c r="E190" i="1" s="1"/>
  <c r="J190" i="1" l="1"/>
  <c r="G190" i="1"/>
  <c r="B190" i="1" l="1"/>
  <c r="D190" i="1" l="1"/>
  <c r="F191" i="1" s="1"/>
  <c r="H191" i="1" s="1"/>
  <c r="C190" i="1"/>
  <c r="E191" i="1" s="1"/>
  <c r="J191" i="1" l="1"/>
  <c r="G191" i="1"/>
  <c r="B191" i="1" l="1"/>
  <c r="C191" i="1" l="1"/>
  <c r="E192" i="1" s="1"/>
  <c r="D191" i="1"/>
  <c r="F192" i="1" s="1"/>
  <c r="H192" i="1" s="1"/>
  <c r="J192" i="1" l="1"/>
  <c r="G192" i="1"/>
  <c r="B192" i="1" l="1"/>
  <c r="C192" i="1" l="1"/>
  <c r="E193" i="1" s="1"/>
  <c r="D192" i="1"/>
  <c r="F193" i="1" s="1"/>
  <c r="H193" i="1" s="1"/>
  <c r="J193" i="1" l="1"/>
  <c r="G193" i="1"/>
  <c r="B193" i="1" l="1"/>
  <c r="D193" i="1" l="1"/>
  <c r="F194" i="1" s="1"/>
  <c r="H194" i="1" s="1"/>
  <c r="C193" i="1"/>
  <c r="E194" i="1" s="1"/>
  <c r="J194" i="1" l="1"/>
  <c r="G194" i="1"/>
  <c r="B194" i="1" l="1"/>
  <c r="C194" i="1" l="1"/>
  <c r="E195" i="1" s="1"/>
  <c r="D194" i="1"/>
  <c r="F195" i="1" s="1"/>
  <c r="H195" i="1" s="1"/>
  <c r="J195" i="1" l="1"/>
  <c r="G195" i="1"/>
  <c r="B195" i="1" l="1"/>
  <c r="C195" i="1" l="1"/>
  <c r="E196" i="1" s="1"/>
  <c r="D195" i="1"/>
  <c r="F196" i="1" s="1"/>
  <c r="H196" i="1" s="1"/>
  <c r="J196" i="1" l="1"/>
  <c r="G196" i="1"/>
  <c r="B196" i="1" l="1"/>
  <c r="C196" i="1" l="1"/>
  <c r="E197" i="1" s="1"/>
  <c r="D196" i="1"/>
  <c r="F197" i="1" s="1"/>
  <c r="H197" i="1" s="1"/>
  <c r="J197" i="1" l="1"/>
  <c r="G197" i="1"/>
  <c r="B197" i="1" l="1"/>
  <c r="D197" i="1" l="1"/>
  <c r="F198" i="1" s="1"/>
  <c r="H198" i="1" s="1"/>
  <c r="C197" i="1"/>
  <c r="E198" i="1" s="1"/>
  <c r="J198" i="1" l="1"/>
  <c r="G198" i="1"/>
  <c r="B198" i="1" l="1"/>
  <c r="D198" i="1" l="1"/>
  <c r="F199" i="1" s="1"/>
  <c r="H199" i="1" s="1"/>
  <c r="C198" i="1"/>
  <c r="E199" i="1" s="1"/>
  <c r="J199" i="1" l="1"/>
  <c r="G199" i="1"/>
  <c r="B199" i="1" l="1"/>
  <c r="C199" i="1" l="1"/>
  <c r="E200" i="1" s="1"/>
  <c r="D199" i="1"/>
  <c r="F200" i="1" s="1"/>
  <c r="H200" i="1" s="1"/>
  <c r="J200" i="1" l="1"/>
  <c r="G200" i="1"/>
  <c r="B200" i="1" l="1"/>
  <c r="C200" i="1" l="1"/>
  <c r="E201" i="1" s="1"/>
  <c r="D200" i="1"/>
  <c r="F201" i="1" s="1"/>
  <c r="H201" i="1" s="1"/>
  <c r="J201" i="1" l="1"/>
  <c r="G201" i="1"/>
  <c r="B201" i="1" l="1"/>
  <c r="C201" i="1" l="1"/>
  <c r="E202" i="1" s="1"/>
  <c r="D201" i="1"/>
  <c r="F202" i="1" s="1"/>
  <c r="H202" i="1" s="1"/>
  <c r="J202" i="1" l="1"/>
  <c r="G202" i="1"/>
  <c r="B202" i="1" l="1"/>
  <c r="C202" i="1" l="1"/>
  <c r="E203" i="1" s="1"/>
  <c r="D202" i="1"/>
  <c r="F203" i="1" s="1"/>
  <c r="H203" i="1" s="1"/>
  <c r="J203" i="1" l="1"/>
  <c r="G203" i="1"/>
  <c r="B203" i="1" l="1"/>
  <c r="C203" i="1" l="1"/>
  <c r="E204" i="1" s="1"/>
  <c r="D203" i="1"/>
  <c r="F204" i="1" s="1"/>
  <c r="H204" i="1" s="1"/>
  <c r="J204" i="1" l="1"/>
  <c r="G204" i="1"/>
  <c r="B204" i="1" l="1"/>
  <c r="C204" i="1" l="1"/>
  <c r="E205" i="1" s="1"/>
  <c r="D204" i="1"/>
  <c r="F205" i="1" s="1"/>
  <c r="H205" i="1" s="1"/>
  <c r="J205" i="1" l="1"/>
  <c r="G205" i="1"/>
  <c r="B205" i="1" l="1"/>
  <c r="D205" i="1" l="1"/>
  <c r="F206" i="1" s="1"/>
  <c r="H206" i="1" s="1"/>
  <c r="C205" i="1"/>
  <c r="E206" i="1" s="1"/>
  <c r="J206" i="1" l="1"/>
  <c r="G206" i="1"/>
  <c r="B206" i="1" l="1"/>
  <c r="C206" i="1" l="1"/>
  <c r="E207" i="1" s="1"/>
  <c r="D206" i="1"/>
  <c r="F207" i="1" s="1"/>
  <c r="H207" i="1" s="1"/>
  <c r="J207" i="1" l="1"/>
  <c r="G207" i="1"/>
  <c r="B207" i="1" l="1"/>
  <c r="C207" i="1" l="1"/>
  <c r="E208" i="1" s="1"/>
  <c r="D207" i="1"/>
  <c r="F208" i="1" s="1"/>
  <c r="H208" i="1" s="1"/>
  <c r="J208" i="1" l="1"/>
  <c r="G208" i="1"/>
  <c r="B208" i="1" l="1"/>
  <c r="D208" i="1" l="1"/>
  <c r="F209" i="1" s="1"/>
  <c r="H209" i="1" s="1"/>
  <c r="C208" i="1"/>
  <c r="E209" i="1" s="1"/>
  <c r="J209" i="1" l="1"/>
  <c r="G209" i="1"/>
  <c r="B209" i="1" l="1"/>
  <c r="D209" i="1" l="1"/>
  <c r="F210" i="1" s="1"/>
  <c r="H210" i="1" s="1"/>
  <c r="C209" i="1"/>
  <c r="E210" i="1" s="1"/>
  <c r="J210" i="1" l="1"/>
  <c r="G210" i="1"/>
  <c r="B210" i="1" l="1"/>
  <c r="C210" i="1" l="1"/>
  <c r="E211" i="1" s="1"/>
  <c r="D210" i="1"/>
  <c r="F211" i="1" s="1"/>
  <c r="H211" i="1" s="1"/>
  <c r="J211" i="1" l="1"/>
  <c r="G211" i="1"/>
  <c r="B211" i="1" l="1"/>
  <c r="C211" i="1" l="1"/>
  <c r="E212" i="1" s="1"/>
  <c r="D211" i="1"/>
  <c r="F212" i="1" s="1"/>
  <c r="H212" i="1" s="1"/>
  <c r="J212" i="1" l="1"/>
  <c r="G212" i="1"/>
  <c r="B212" i="1" l="1"/>
  <c r="C212" i="1" l="1"/>
  <c r="E213" i="1" s="1"/>
  <c r="D212" i="1"/>
  <c r="F213" i="1" s="1"/>
  <c r="H213" i="1" s="1"/>
  <c r="J213" i="1" l="1"/>
  <c r="G213" i="1"/>
  <c r="B213" i="1" l="1"/>
  <c r="D213" i="1" l="1"/>
  <c r="F214" i="1" s="1"/>
  <c r="H214" i="1" s="1"/>
  <c r="C213" i="1"/>
  <c r="E214" i="1" s="1"/>
  <c r="J214" i="1" l="1"/>
  <c r="G214" i="1"/>
  <c r="B214" i="1" l="1"/>
  <c r="D214" i="1" l="1"/>
  <c r="F215" i="1" s="1"/>
  <c r="H215" i="1" s="1"/>
  <c r="C214" i="1"/>
  <c r="E215" i="1" s="1"/>
  <c r="J215" i="1" l="1"/>
  <c r="G215" i="1"/>
  <c r="B215" i="1" l="1"/>
  <c r="C215" i="1" l="1"/>
  <c r="E216" i="1" s="1"/>
  <c r="D215" i="1"/>
  <c r="F216" i="1" s="1"/>
  <c r="H216" i="1" s="1"/>
  <c r="J216" i="1" l="1"/>
  <c r="G216" i="1"/>
  <c r="B216" i="1" l="1"/>
  <c r="D216" i="1" l="1"/>
  <c r="F217" i="1" s="1"/>
  <c r="H217" i="1" s="1"/>
  <c r="C216" i="1"/>
  <c r="E217" i="1" s="1"/>
  <c r="J217" i="1" l="1"/>
  <c r="G217" i="1"/>
  <c r="B217" i="1" l="1"/>
  <c r="C217" i="1" l="1"/>
  <c r="E218" i="1" s="1"/>
  <c r="D217" i="1"/>
  <c r="F218" i="1" s="1"/>
  <c r="H218" i="1" s="1"/>
  <c r="J218" i="1" l="1"/>
  <c r="G218" i="1"/>
  <c r="B218" i="1" l="1"/>
  <c r="D218" i="1" l="1"/>
  <c r="F219" i="1" s="1"/>
  <c r="H219" i="1" s="1"/>
  <c r="C218" i="1"/>
  <c r="E219" i="1" s="1"/>
  <c r="J219" i="1" l="1"/>
  <c r="G219" i="1"/>
  <c r="B219" i="1" l="1"/>
  <c r="C219" i="1" l="1"/>
  <c r="E220" i="1" s="1"/>
  <c r="D219" i="1"/>
  <c r="F220" i="1" s="1"/>
  <c r="H220" i="1" s="1"/>
  <c r="J220" i="1" l="1"/>
  <c r="G220" i="1"/>
  <c r="B220" i="1" l="1"/>
  <c r="C220" i="1" l="1"/>
  <c r="E221" i="1" s="1"/>
  <c r="D220" i="1"/>
  <c r="F221" i="1" s="1"/>
  <c r="H221" i="1" s="1"/>
  <c r="J221" i="1" l="1"/>
  <c r="G221" i="1"/>
  <c r="B221" i="1" l="1"/>
  <c r="C221" i="1" l="1"/>
  <c r="E222" i="1" s="1"/>
  <c r="D221" i="1"/>
  <c r="F222" i="1" s="1"/>
  <c r="H222" i="1" s="1"/>
  <c r="J222" i="1" l="1"/>
  <c r="G222" i="1"/>
  <c r="B222" i="1" l="1"/>
  <c r="C222" i="1" l="1"/>
  <c r="E223" i="1" s="1"/>
  <c r="D222" i="1"/>
  <c r="F223" i="1" s="1"/>
  <c r="H223" i="1" s="1"/>
  <c r="J223" i="1" l="1"/>
  <c r="G223" i="1"/>
  <c r="B223" i="1" l="1"/>
  <c r="C223" i="1" l="1"/>
  <c r="E224" i="1" s="1"/>
  <c r="D223" i="1"/>
  <c r="F224" i="1" s="1"/>
  <c r="H224" i="1" s="1"/>
  <c r="J224" i="1" l="1"/>
  <c r="G224" i="1"/>
  <c r="B224" i="1" l="1"/>
  <c r="C224" i="1" l="1"/>
  <c r="E225" i="1" s="1"/>
  <c r="D224" i="1"/>
  <c r="F225" i="1" s="1"/>
  <c r="H225" i="1" s="1"/>
  <c r="J225" i="1" l="1"/>
  <c r="G225" i="1"/>
  <c r="B225" i="1" l="1"/>
  <c r="C225" i="1" l="1"/>
  <c r="E226" i="1" s="1"/>
  <c r="D225" i="1"/>
  <c r="F226" i="1" s="1"/>
  <c r="H226" i="1" s="1"/>
  <c r="J226" i="1" l="1"/>
  <c r="G226" i="1"/>
  <c r="B226" i="1" l="1"/>
  <c r="C226" i="1" l="1"/>
  <c r="E227" i="1" s="1"/>
  <c r="D226" i="1"/>
  <c r="F227" i="1" s="1"/>
  <c r="H227" i="1" s="1"/>
  <c r="J227" i="1" l="1"/>
  <c r="G227" i="1"/>
  <c r="B227" i="1" l="1"/>
  <c r="C227" i="1" l="1"/>
  <c r="E228" i="1" s="1"/>
  <c r="D227" i="1"/>
  <c r="F228" i="1" s="1"/>
  <c r="H228" i="1" s="1"/>
  <c r="J228" i="1" l="1"/>
  <c r="G228" i="1"/>
  <c r="B228" i="1" l="1"/>
  <c r="D228" i="1" l="1"/>
  <c r="F229" i="1" s="1"/>
  <c r="H229" i="1" s="1"/>
  <c r="C228" i="1"/>
  <c r="E229" i="1" s="1"/>
  <c r="J229" i="1" l="1"/>
  <c r="G229" i="1"/>
  <c r="B229" i="1" l="1"/>
  <c r="D229" i="1" l="1"/>
  <c r="F230" i="1" s="1"/>
  <c r="H230" i="1" s="1"/>
  <c r="C229" i="1"/>
  <c r="E230" i="1" s="1"/>
  <c r="J230" i="1" l="1"/>
  <c r="G230" i="1"/>
  <c r="B230" i="1" l="1"/>
  <c r="C230" i="1" l="1"/>
  <c r="E231" i="1" s="1"/>
  <c r="D230" i="1"/>
  <c r="F231" i="1" s="1"/>
  <c r="H231" i="1" s="1"/>
  <c r="J231" i="1" l="1"/>
  <c r="G231" i="1"/>
  <c r="B231" i="1" l="1"/>
  <c r="D231" i="1" l="1"/>
  <c r="F232" i="1" s="1"/>
  <c r="H232" i="1" s="1"/>
  <c r="C231" i="1"/>
  <c r="E232" i="1" s="1"/>
  <c r="J232" i="1" l="1"/>
  <c r="G232" i="1"/>
  <c r="B232" i="1" l="1"/>
  <c r="C232" i="1" l="1"/>
  <c r="E233" i="1" s="1"/>
  <c r="D232" i="1"/>
  <c r="F233" i="1" s="1"/>
  <c r="H233" i="1" s="1"/>
  <c r="J233" i="1" l="1"/>
  <c r="G233" i="1"/>
  <c r="B233" i="1" l="1"/>
  <c r="C233" i="1" l="1"/>
  <c r="E234" i="1" s="1"/>
  <c r="D233" i="1"/>
  <c r="F234" i="1" s="1"/>
  <c r="H234" i="1" s="1"/>
  <c r="J234" i="1" l="1"/>
  <c r="G234" i="1"/>
  <c r="B234" i="1" l="1"/>
  <c r="D234" i="1" l="1"/>
  <c r="F235" i="1" s="1"/>
  <c r="H235" i="1" s="1"/>
  <c r="C234" i="1"/>
  <c r="E235" i="1" s="1"/>
  <c r="J235" i="1" l="1"/>
  <c r="G235" i="1"/>
  <c r="B235" i="1" l="1"/>
  <c r="D235" i="1" l="1"/>
  <c r="F236" i="1" s="1"/>
  <c r="H236" i="1" s="1"/>
  <c r="C235" i="1"/>
  <c r="E236" i="1" s="1"/>
  <c r="J236" i="1" l="1"/>
  <c r="G236" i="1"/>
  <c r="B236" i="1" l="1"/>
  <c r="D236" i="1" l="1"/>
  <c r="F237" i="1" s="1"/>
  <c r="H237" i="1" s="1"/>
  <c r="C236" i="1"/>
  <c r="E237" i="1" s="1"/>
  <c r="J237" i="1" l="1"/>
  <c r="G237" i="1"/>
  <c r="B237" i="1" l="1"/>
  <c r="C237" i="1" l="1"/>
  <c r="E238" i="1" s="1"/>
  <c r="D237" i="1"/>
  <c r="F238" i="1" s="1"/>
  <c r="H238" i="1" s="1"/>
  <c r="J238" i="1" l="1"/>
  <c r="G238" i="1"/>
  <c r="B238" i="1" l="1"/>
  <c r="D238" i="1" l="1"/>
  <c r="F239" i="1" s="1"/>
  <c r="H239" i="1" s="1"/>
  <c r="C238" i="1"/>
  <c r="E239" i="1" s="1"/>
  <c r="J239" i="1" l="1"/>
  <c r="G239" i="1"/>
  <c r="B239" i="1" l="1"/>
  <c r="C239" i="1" l="1"/>
  <c r="E240" i="1" s="1"/>
  <c r="D239" i="1"/>
  <c r="F240" i="1" s="1"/>
  <c r="H240" i="1" s="1"/>
  <c r="J240" i="1" l="1"/>
  <c r="G240" i="1"/>
  <c r="B240" i="1" l="1"/>
  <c r="C240" i="1" l="1"/>
  <c r="E241" i="1" s="1"/>
  <c r="D240" i="1"/>
  <c r="F241" i="1" s="1"/>
  <c r="H241" i="1" s="1"/>
  <c r="J241" i="1" l="1"/>
  <c r="G241" i="1"/>
  <c r="B241" i="1" l="1"/>
  <c r="D241" i="1" l="1"/>
  <c r="F242" i="1" s="1"/>
  <c r="H242" i="1" s="1"/>
  <c r="C241" i="1"/>
  <c r="E242" i="1" s="1"/>
  <c r="J242" i="1" l="1"/>
  <c r="G242" i="1"/>
  <c r="B242" i="1" l="1"/>
  <c r="C242" i="1" l="1"/>
  <c r="E243" i="1" s="1"/>
  <c r="D242" i="1"/>
  <c r="F243" i="1" s="1"/>
  <c r="H243" i="1" s="1"/>
  <c r="J243" i="1" l="1"/>
  <c r="G243" i="1"/>
  <c r="B243" i="1" l="1"/>
  <c r="C243" i="1" l="1"/>
  <c r="E244" i="1" s="1"/>
  <c r="D243" i="1"/>
  <c r="F244" i="1" s="1"/>
  <c r="H244" i="1" s="1"/>
  <c r="J244" i="1" l="1"/>
  <c r="G244" i="1"/>
  <c r="B244" i="1" l="1"/>
  <c r="D244" i="1" l="1"/>
  <c r="F245" i="1" s="1"/>
  <c r="H245" i="1" s="1"/>
  <c r="C244" i="1"/>
  <c r="E245" i="1" s="1"/>
  <c r="J245" i="1" l="1"/>
  <c r="G245" i="1"/>
  <c r="B245" i="1" l="1"/>
  <c r="C245" i="1" l="1"/>
  <c r="E246" i="1" s="1"/>
  <c r="D245" i="1"/>
  <c r="F246" i="1" s="1"/>
  <c r="H246" i="1" s="1"/>
  <c r="J246" i="1" l="1"/>
  <c r="G246" i="1"/>
  <c r="B246" i="1" l="1"/>
  <c r="D246" i="1" l="1"/>
  <c r="F247" i="1" s="1"/>
  <c r="H247" i="1" s="1"/>
  <c r="C246" i="1"/>
  <c r="E247" i="1" s="1"/>
  <c r="J247" i="1" l="1"/>
  <c r="G247" i="1"/>
  <c r="B247" i="1" l="1"/>
  <c r="C247" i="1" l="1"/>
  <c r="E248" i="1" s="1"/>
  <c r="D247" i="1"/>
  <c r="F248" i="1" s="1"/>
  <c r="H248" i="1" s="1"/>
  <c r="J248" i="1" l="1"/>
  <c r="G248" i="1"/>
  <c r="B248" i="1" l="1"/>
  <c r="C248" i="1" l="1"/>
  <c r="E249" i="1" s="1"/>
  <c r="D248" i="1"/>
  <c r="F249" i="1" s="1"/>
  <c r="H249" i="1" s="1"/>
  <c r="J249" i="1" l="1"/>
  <c r="G249" i="1"/>
  <c r="B249" i="1" l="1"/>
  <c r="C249" i="1" l="1"/>
  <c r="E250" i="1" s="1"/>
  <c r="D249" i="1"/>
  <c r="F250" i="1" s="1"/>
  <c r="H250" i="1" s="1"/>
  <c r="J250" i="1" l="1"/>
  <c r="G250" i="1"/>
  <c r="B250" i="1" l="1"/>
  <c r="D250" i="1" l="1"/>
  <c r="F251" i="1" s="1"/>
  <c r="H251" i="1" s="1"/>
  <c r="C250" i="1"/>
  <c r="E251" i="1" s="1"/>
  <c r="J251" i="1" l="1"/>
  <c r="G251" i="1"/>
  <c r="B251" i="1" l="1"/>
  <c r="C251" i="1" l="1"/>
  <c r="E252" i="1" s="1"/>
  <c r="D251" i="1"/>
  <c r="F252" i="1" s="1"/>
  <c r="H252" i="1" s="1"/>
  <c r="J252" i="1" l="1"/>
  <c r="G252" i="1"/>
  <c r="B252" i="1" l="1"/>
  <c r="C252" i="1" l="1"/>
  <c r="E253" i="1" s="1"/>
  <c r="D252" i="1"/>
  <c r="F253" i="1" s="1"/>
  <c r="H253" i="1" s="1"/>
  <c r="J253" i="1" l="1"/>
  <c r="G253" i="1"/>
  <c r="B253" i="1" l="1"/>
  <c r="C253" i="1" l="1"/>
  <c r="E254" i="1" s="1"/>
  <c r="D253" i="1"/>
  <c r="F254" i="1" s="1"/>
  <c r="H254" i="1" s="1"/>
  <c r="J254" i="1" l="1"/>
  <c r="G254" i="1"/>
  <c r="B254" i="1" l="1"/>
  <c r="D254" i="1" l="1"/>
  <c r="F255" i="1" s="1"/>
  <c r="H255" i="1" s="1"/>
  <c r="C254" i="1"/>
  <c r="E255" i="1" s="1"/>
  <c r="J255" i="1" l="1"/>
  <c r="G255" i="1"/>
  <c r="B255" i="1" l="1"/>
  <c r="C255" i="1" l="1"/>
  <c r="E256" i="1" s="1"/>
  <c r="D255" i="1"/>
  <c r="F256" i="1" s="1"/>
  <c r="H256" i="1" s="1"/>
  <c r="J256" i="1" l="1"/>
  <c r="G256" i="1"/>
  <c r="B256" i="1" l="1"/>
  <c r="C256" i="1" l="1"/>
  <c r="E257" i="1" s="1"/>
  <c r="D256" i="1"/>
  <c r="F257" i="1" s="1"/>
  <c r="H257" i="1" s="1"/>
  <c r="J257" i="1" l="1"/>
  <c r="G257" i="1"/>
  <c r="B257" i="1" l="1"/>
  <c r="D257" i="1" l="1"/>
  <c r="F258" i="1" s="1"/>
  <c r="H258" i="1" s="1"/>
  <c r="C257" i="1"/>
  <c r="E258" i="1" s="1"/>
  <c r="J258" i="1" l="1"/>
  <c r="G258" i="1"/>
  <c r="B258" i="1" l="1"/>
  <c r="C258" i="1" l="1"/>
  <c r="E259" i="1" s="1"/>
  <c r="D258" i="1"/>
  <c r="F259" i="1" s="1"/>
  <c r="H259" i="1" s="1"/>
  <c r="J259" i="1" l="1"/>
  <c r="G259" i="1"/>
  <c r="B259" i="1" l="1"/>
  <c r="C259" i="1" l="1"/>
  <c r="E260" i="1" s="1"/>
  <c r="D259" i="1"/>
  <c r="F260" i="1" s="1"/>
  <c r="H260" i="1" s="1"/>
  <c r="J260" i="1" l="1"/>
  <c r="G260" i="1"/>
  <c r="B260" i="1" l="1"/>
  <c r="C260" i="1" l="1"/>
  <c r="E261" i="1" s="1"/>
  <c r="D260" i="1"/>
  <c r="F261" i="1" s="1"/>
  <c r="H261" i="1" s="1"/>
  <c r="J261" i="1" l="1"/>
  <c r="G261" i="1"/>
  <c r="B261" i="1" l="1"/>
  <c r="D261" i="1" l="1"/>
  <c r="F262" i="1" s="1"/>
  <c r="H262" i="1" s="1"/>
  <c r="C261" i="1"/>
  <c r="E262" i="1" s="1"/>
  <c r="J262" i="1" l="1"/>
  <c r="G262" i="1"/>
  <c r="B262" i="1" l="1"/>
  <c r="C262" i="1" l="1"/>
  <c r="E263" i="1" s="1"/>
  <c r="D262" i="1"/>
  <c r="F263" i="1" s="1"/>
  <c r="H263" i="1" s="1"/>
  <c r="J263" i="1" l="1"/>
  <c r="G263" i="1"/>
  <c r="B263" i="1" l="1"/>
  <c r="D263" i="1" l="1"/>
  <c r="F264" i="1" s="1"/>
  <c r="H264" i="1" s="1"/>
  <c r="C263" i="1"/>
  <c r="E264" i="1" s="1"/>
  <c r="J264" i="1" l="1"/>
  <c r="G264" i="1"/>
  <c r="B264" i="1" l="1"/>
  <c r="C264" i="1" l="1"/>
  <c r="E265" i="1" s="1"/>
  <c r="D264" i="1"/>
  <c r="F265" i="1" s="1"/>
  <c r="H265" i="1" s="1"/>
  <c r="J265" i="1" l="1"/>
  <c r="G265" i="1"/>
  <c r="B265" i="1" l="1"/>
  <c r="C265" i="1" l="1"/>
  <c r="E266" i="1" s="1"/>
  <c r="D265" i="1"/>
  <c r="F266" i="1" s="1"/>
  <c r="H266" i="1" s="1"/>
  <c r="J266" i="1" l="1"/>
  <c r="G266" i="1"/>
  <c r="B266" i="1" l="1"/>
  <c r="C266" i="1" l="1"/>
  <c r="E267" i="1" s="1"/>
  <c r="D266" i="1"/>
  <c r="F267" i="1" s="1"/>
  <c r="H267" i="1" s="1"/>
  <c r="J267" i="1" l="1"/>
  <c r="G267" i="1"/>
  <c r="B267" i="1" l="1"/>
  <c r="C267" i="1" l="1"/>
  <c r="E268" i="1" s="1"/>
  <c r="D267" i="1"/>
  <c r="F268" i="1" s="1"/>
  <c r="H268" i="1" s="1"/>
  <c r="J268" i="1" l="1"/>
  <c r="G268" i="1"/>
  <c r="B268" i="1" l="1"/>
  <c r="C268" i="1" l="1"/>
  <c r="E269" i="1" s="1"/>
  <c r="D268" i="1"/>
  <c r="F269" i="1" s="1"/>
  <c r="H269" i="1" s="1"/>
  <c r="J269" i="1" l="1"/>
  <c r="G269" i="1"/>
  <c r="B269" i="1" l="1"/>
  <c r="D269" i="1" l="1"/>
  <c r="F270" i="1" s="1"/>
  <c r="H270" i="1" s="1"/>
  <c r="C269" i="1"/>
  <c r="E270" i="1" s="1"/>
  <c r="J270" i="1" l="1"/>
  <c r="G270" i="1"/>
  <c r="B270" i="1" l="1"/>
  <c r="C270" i="1" l="1"/>
  <c r="E271" i="1" s="1"/>
  <c r="D270" i="1"/>
  <c r="F271" i="1" s="1"/>
  <c r="H271" i="1" s="1"/>
  <c r="J271" i="1" l="1"/>
  <c r="G271" i="1"/>
  <c r="B271" i="1" l="1"/>
  <c r="C271" i="1" l="1"/>
  <c r="E272" i="1" s="1"/>
  <c r="D271" i="1"/>
  <c r="F272" i="1" s="1"/>
  <c r="H272" i="1" s="1"/>
  <c r="J272" i="1" l="1"/>
  <c r="G272" i="1"/>
  <c r="B272" i="1" l="1"/>
  <c r="C272" i="1" l="1"/>
  <c r="E273" i="1" s="1"/>
  <c r="D272" i="1"/>
  <c r="F273" i="1" s="1"/>
  <c r="H273" i="1" s="1"/>
  <c r="J273" i="1" l="1"/>
  <c r="G273" i="1"/>
  <c r="B273" i="1" l="1"/>
  <c r="C273" i="1" l="1"/>
  <c r="E274" i="1" s="1"/>
  <c r="D273" i="1"/>
  <c r="F274" i="1" s="1"/>
  <c r="H274" i="1" s="1"/>
  <c r="J274" i="1" l="1"/>
  <c r="G274" i="1"/>
  <c r="B274" i="1" l="1"/>
  <c r="C274" i="1" l="1"/>
  <c r="E275" i="1" s="1"/>
  <c r="D274" i="1"/>
  <c r="F275" i="1" s="1"/>
  <c r="H275" i="1" s="1"/>
  <c r="J275" i="1" l="1"/>
  <c r="G275" i="1"/>
  <c r="B275" i="1" l="1"/>
  <c r="C275" i="1" l="1"/>
  <c r="E276" i="1" s="1"/>
  <c r="D275" i="1"/>
  <c r="F276" i="1" s="1"/>
  <c r="H276" i="1" s="1"/>
  <c r="J276" i="1" l="1"/>
  <c r="G276" i="1"/>
  <c r="B276" i="1" l="1"/>
  <c r="C276" i="1" l="1"/>
  <c r="E277" i="1" s="1"/>
  <c r="D276" i="1"/>
  <c r="F277" i="1" s="1"/>
  <c r="H277" i="1" s="1"/>
  <c r="J277" i="1" l="1"/>
  <c r="G277" i="1"/>
  <c r="B277" i="1" l="1"/>
  <c r="D277" i="1" l="1"/>
  <c r="F278" i="1" s="1"/>
  <c r="H278" i="1" s="1"/>
  <c r="C277" i="1"/>
  <c r="E278" i="1" s="1"/>
  <c r="J278" i="1" l="1"/>
  <c r="G278" i="1"/>
  <c r="B278" i="1" l="1"/>
  <c r="D278" i="1" l="1"/>
  <c r="F279" i="1" s="1"/>
  <c r="H279" i="1" s="1"/>
  <c r="C278" i="1"/>
  <c r="E279" i="1" s="1"/>
  <c r="J279" i="1" l="1"/>
  <c r="G279" i="1"/>
  <c r="B279" i="1" l="1"/>
  <c r="C279" i="1" l="1"/>
  <c r="E280" i="1" s="1"/>
  <c r="D279" i="1"/>
  <c r="F280" i="1" s="1"/>
  <c r="H280" i="1" s="1"/>
  <c r="J280" i="1" l="1"/>
  <c r="G280" i="1"/>
  <c r="B280" i="1" l="1"/>
  <c r="C280" i="1" l="1"/>
  <c r="E281" i="1" s="1"/>
  <c r="D280" i="1"/>
  <c r="F281" i="1" s="1"/>
  <c r="H281" i="1" s="1"/>
  <c r="J281" i="1" l="1"/>
  <c r="G281" i="1"/>
  <c r="B281" i="1" l="1"/>
  <c r="D281" i="1" l="1"/>
  <c r="F282" i="1" s="1"/>
  <c r="H282" i="1" s="1"/>
  <c r="C281" i="1"/>
  <c r="E282" i="1" s="1"/>
  <c r="J282" i="1" l="1"/>
  <c r="G282" i="1"/>
  <c r="B282" i="1" l="1"/>
  <c r="C282" i="1" l="1"/>
  <c r="E283" i="1" s="1"/>
  <c r="D282" i="1"/>
  <c r="F283" i="1" s="1"/>
  <c r="H283" i="1" s="1"/>
  <c r="J283" i="1" l="1"/>
  <c r="G283" i="1"/>
  <c r="B283" i="1" s="1"/>
  <c r="C283" i="1" l="1"/>
  <c r="E284" i="1" s="1"/>
  <c r="D283" i="1"/>
  <c r="F284" i="1" s="1"/>
  <c r="H284" i="1" s="1"/>
  <c r="G284" i="1" l="1"/>
  <c r="B284" i="1" s="1"/>
  <c r="J284" i="1"/>
  <c r="D284" i="1" l="1"/>
  <c r="C284" i="1"/>
</calcChain>
</file>

<file path=xl/sharedStrings.xml><?xml version="1.0" encoding="utf-8"?>
<sst xmlns="http://schemas.openxmlformats.org/spreadsheetml/2006/main" count="164" uniqueCount="55">
  <si>
    <t>kg</t>
  </si>
  <si>
    <t>Časový krok</t>
  </si>
  <si>
    <t>Počáteční hodnoty</t>
  </si>
  <si>
    <t>t</t>
  </si>
  <si>
    <t>x</t>
  </si>
  <si>
    <t>y</t>
  </si>
  <si>
    <t>vx</t>
  </si>
  <si>
    <t>vy</t>
  </si>
  <si>
    <t>funkce vzdálenosti r</t>
  </si>
  <si>
    <t>ax</t>
  </si>
  <si>
    <t>ay</t>
  </si>
  <si>
    <t>AVR</t>
  </si>
  <si>
    <t>vr</t>
  </si>
  <si>
    <t>kružnicex</t>
  </si>
  <si>
    <t>kružnicey</t>
  </si>
  <si>
    <t>m</t>
  </si>
  <si>
    <t>Numerické modelování - problém dvou těles</t>
  </si>
  <si>
    <t>RAV</t>
  </si>
  <si>
    <t>ARV</t>
  </si>
  <si>
    <t>Poloměr centrálního tělesa</t>
  </si>
  <si>
    <t>Hmotnost centrálního tělesa</t>
  </si>
  <si>
    <t>Hmotnost centrálního tělesa vynásobená gravitační konstantou</t>
  </si>
  <si>
    <t>Země</t>
  </si>
  <si>
    <t>Slunce</t>
  </si>
  <si>
    <t>a (velká poloosa)</t>
  </si>
  <si>
    <t>b (malá poloosa)</t>
  </si>
  <si>
    <t>T (perioda)</t>
  </si>
  <si>
    <t>w (plošná rychlost)</t>
  </si>
  <si>
    <t>e (výstřednost, excentricita)</t>
  </si>
  <si>
    <t>ε (číselná výstřednost, numerická excentricita)</t>
  </si>
  <si>
    <t>Q</t>
  </si>
  <si>
    <t>M</t>
  </si>
  <si>
    <t>E_n+1</t>
  </si>
  <si>
    <t>E_n+2</t>
  </si>
  <si>
    <t>E_n+3</t>
  </si>
  <si>
    <t>E_n+4</t>
  </si>
  <si>
    <t>E_n+5</t>
  </si>
  <si>
    <t>E_n+6</t>
  </si>
  <si>
    <t>E_n+7</t>
  </si>
  <si>
    <t>E_n+8</t>
  </si>
  <si>
    <t>E_n+9</t>
  </si>
  <si>
    <t>E_n+10</t>
  </si>
  <si>
    <t>Tip</t>
  </si>
  <si>
    <t>Tip (n)</t>
  </si>
  <si>
    <t>Analytické modelování - problém dvou těles (Keplerova rovnice)</t>
  </si>
  <si>
    <t>r</t>
  </si>
  <si>
    <t>!Povrch centrálního tělesa - žluté body</t>
  </si>
  <si>
    <t>Ukázkové hodnoty pro:</t>
  </si>
  <si>
    <t>(potřeba zkopírovat a vložit)</t>
  </si>
  <si>
    <t>s</t>
  </si>
  <si>
    <t>m/s</t>
  </si>
  <si>
    <t>Jakub Vávra, 5.C, 2020/21</t>
  </si>
  <si>
    <t>Theta (true anomaly)</t>
  </si>
  <si>
    <t>v</t>
  </si>
  <si>
    <t>! Analytické řešení počítá pouze s počáteční polohou na x a rychlostí 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</si>
</sst>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433674978786953E-2"/>
          <c:y val="3.2128913683517092E-2"/>
          <c:w val="0.82477250467736063"/>
          <c:h val="0.93333169980542607"/>
        </c:manualLayout>
      </c:layout>
      <c:scatterChart>
        <c:scatterStyle val="smoothMarker"/>
        <c:varyColors val="0"/>
        <c:ser>
          <c:idx val="0"/>
          <c:order val="0"/>
          <c:tx>
            <c:v>AVR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AVR!$G$16:$G$284</c:f>
              <c:numCache>
                <c:formatCode>0.00E+00</c:formatCode>
                <c:ptCount val="269"/>
                <c:pt idx="0">
                  <c:v>6700000</c:v>
                </c:pt>
                <c:pt idx="1">
                  <c:v>6668036.1637781244</c:v>
                </c:pt>
                <c:pt idx="2">
                  <c:v>6604116.1957236724</c:v>
                </c:pt>
                <c:pt idx="3">
                  <c:v>6508568.5445584347</c:v>
                </c:pt>
                <c:pt idx="4">
                  <c:v>6382035.0411922429</c:v>
                </c:pt>
                <c:pt idx="5">
                  <c:v>6225452.5222015362</c:v>
                </c:pt>
                <c:pt idx="6">
                  <c:v>6040024.7482088823</c:v>
                </c:pt>
                <c:pt idx="7">
                  <c:v>5827186.6179897757</c:v>
                </c:pt>
                <c:pt idx="8">
                  <c:v>5588563.1174833775</c:v>
                </c:pt>
                <c:pt idx="9">
                  <c:v>5325925.5938249528</c:v>
                </c:pt>
                <c:pt idx="10">
                  <c:v>5041147.8242911818</c:v>
                </c:pt>
                <c:pt idx="11">
                  <c:v>4736164.014770722</c:v>
                </c:pt>
                <c:pt idx="12">
                  <c:v>4412930.3903467134</c:v>
                </c:pt>
                <c:pt idx="13">
                  <c:v>4073391.5135554904</c:v>
                </c:pt>
                <c:pt idx="14">
                  <c:v>3719451.9541632808</c:v>
                </c:pt>
                <c:pt idx="15">
                  <c:v>3352953.4881593967</c:v>
                </c:pt>
                <c:pt idx="16">
                  <c:v>2975657.6511663422</c:v>
                </c:pt>
                <c:pt idx="17">
                  <c:v>2589233.2210346572</c:v>
                </c:pt>
                <c:pt idx="18">
                  <c:v>2195248.0499326121</c:v>
                </c:pt>
                <c:pt idx="19">
                  <c:v>1795164.592895465</c:v>
                </c:pt>
                <c:pt idx="20">
                  <c:v>1390338.4689548435</c:v>
                </c:pt>
                <c:pt idx="21">
                  <c:v>982019.4239503881</c:v>
                </c:pt>
                <c:pt idx="22">
                  <c:v>571354.12445074716</c:v>
                </c:pt>
                <c:pt idx="23">
                  <c:v>159390.28664657287</c:v>
                </c:pt>
                <c:pt idx="24">
                  <c:v>-252918.27715710748</c:v>
                </c:pt>
                <c:pt idx="25">
                  <c:v>-664706.03537191893</c:v>
                </c:pt>
                <c:pt idx="26">
                  <c:v>-1075189.8081344995</c:v>
                </c:pt>
                <c:pt idx="27">
                  <c:v>-1483662.7417676086</c:v>
                </c:pt>
                <c:pt idx="28">
                  <c:v>-1889488.343608429</c:v>
                </c:pt>
                <c:pt idx="29">
                  <c:v>-2292094.6907982002</c:v>
                </c:pt>
                <c:pt idx="30">
                  <c:v>-2690968.8916344051</c:v>
                </c:pt>
                <c:pt idx="31">
                  <c:v>-3085651.850436436</c:v>
                </c:pt>
                <c:pt idx="32">
                  <c:v>-3475733.3654909311</c:v>
                </c:pt>
                <c:pt idx="33">
                  <c:v>-3860847.573467222</c:v>
                </c:pt>
                <c:pt idx="34">
                  <c:v>-4240668.7417550497</c:v>
                </c:pt>
                <c:pt idx="35">
                  <c:v>-4614907.4016206777</c:v>
                </c:pt>
                <c:pt idx="36">
                  <c:v>-4983306.8091746112</c:v>
                </c:pt>
                <c:pt idx="37">
                  <c:v>-5345639.7172877491</c:v>
                </c:pt>
                <c:pt idx="38">
                  <c:v>-5701705.4392883722</c:v>
                </c:pt>
                <c:pt idx="39">
                  <c:v>-6051327.184123422</c:v>
                </c:pt>
                <c:pt idx="40">
                  <c:v>-6394349.6423608549</c:v>
                </c:pt>
                <c:pt idx="41">
                  <c:v>-6730636.8027015161</c:v>
                </c:pt>
                <c:pt idx="42">
                  <c:v>-7060069.9793713475</c:v>
                </c:pt>
                <c:pt idx="43">
                  <c:v>-7382546.031735518</c:v>
                </c:pt>
                <c:pt idx="44">
                  <c:v>-7697975.7586088348</c:v>
                </c:pt>
                <c:pt idx="45">
                  <c:v>-8006282.4509531399</c:v>
                </c:pt>
                <c:pt idx="46">
                  <c:v>-8307400.5878958255</c:v>
                </c:pt>
                <c:pt idx="47">
                  <c:v>-8601274.662234148</c:v>
                </c:pt>
                <c:pt idx="48">
                  <c:v>-8887858.1227804609</c:v>
                </c:pt>
                <c:pt idx="49">
                  <c:v>-9167112.4220361132</c:v>
                </c:pt>
                <c:pt idx="50">
                  <c:v>-9439006.1587457787</c:v>
                </c:pt>
                <c:pt idx="51">
                  <c:v>-9703514.3058738932</c:v>
                </c:pt>
                <c:pt idx="52">
                  <c:v>-9960617.5154587142</c:v>
                </c:pt>
                <c:pt idx="53">
                  <c:v>-10210301.492637984</c:v>
                </c:pt>
                <c:pt idx="54">
                  <c:v>-10452556.431905705</c:v>
                </c:pt>
                <c:pt idx="55">
                  <c:v>-10687376.509355675</c:v>
                </c:pt>
                <c:pt idx="56">
                  <c:v>-10914759.425298441</c:v>
                </c:pt>
                <c:pt idx="57">
                  <c:v>-11134705.992208781</c:v>
                </c:pt>
                <c:pt idx="58">
                  <c:v>-11347219.763475502</c:v>
                </c:pt>
                <c:pt idx="59">
                  <c:v>-11552306.698888829</c:v>
                </c:pt>
                <c:pt idx="60">
                  <c:v>-11749974.863217572</c:v>
                </c:pt>
                <c:pt idx="61">
                  <c:v>-11940234.154602854</c:v>
                </c:pt>
                <c:pt idx="62">
                  <c:v>-12123096.059831452</c:v>
                </c:pt>
                <c:pt idx="63">
                  <c:v>-12298573.43385358</c:v>
                </c:pt>
                <c:pt idx="64">
                  <c:v>-12466680.301180614</c:v>
                </c:pt>
                <c:pt idx="65">
                  <c:v>-12627431.677040974</c:v>
                </c:pt>
                <c:pt idx="66">
                  <c:v>-12780843.406390045</c:v>
                </c:pt>
                <c:pt idx="67">
                  <c:v>-12926932.019065272</c:v>
                </c:pt>
                <c:pt idx="68">
                  <c:v>-13065714.599552622</c:v>
                </c:pt>
                <c:pt idx="69">
                  <c:v>-13197208.669987807</c:v>
                </c:pt>
                <c:pt idx="70">
                  <c:v>-13321432.085156733</c:v>
                </c:pt>
                <c:pt idx="71">
                  <c:v>-13438402.938386373</c:v>
                </c:pt>
                <c:pt idx="72">
                  <c:v>-13548139.477331256</c:v>
                </c:pt>
                <c:pt idx="73">
                  <c:v>-13650660.028763248</c:v>
                </c:pt>
                <c:pt idx="74">
                  <c:v>-13745982.931564687</c:v>
                </c:pt>
                <c:pt idx="75">
                  <c:v>-13834126.477208242</c:v>
                </c:pt>
                <c:pt idx="76">
                  <c:v>-13915108.85708202</c:v>
                </c:pt>
                <c:pt idx="77">
                  <c:v>-13988948.116086513</c:v>
                </c:pt>
                <c:pt idx="78">
                  <c:v>-14055662.111991612</c:v>
                </c:pt>
                <c:pt idx="79">
                  <c:v>-14115268.480097858</c:v>
                </c:pt>
                <c:pt idx="80">
                  <c:v>-14167784.602797048</c:v>
                </c:pt>
                <c:pt idx="81">
                  <c:v>-14213227.583673799</c:v>
                </c:pt>
                <c:pt idx="82">
                  <c:v>-14251614.225832209</c:v>
                </c:pt>
                <c:pt idx="83">
                  <c:v>-14282961.01417087</c:v>
                </c:pt>
                <c:pt idx="84">
                  <c:v>-14307284.101365527</c:v>
                </c:pt>
                <c:pt idx="85">
                  <c:v>-14324599.297352118</c:v>
                </c:pt>
                <c:pt idx="86">
                  <c:v>-14334922.062134035</c:v>
                </c:pt>
                <c:pt idx="87">
                  <c:v>-14338267.501766624</c:v>
                </c:pt>
                <c:pt idx="88">
                  <c:v>-14334650.36739946</c:v>
                </c:pt>
                <c:pt idx="89">
                  <c:v>-14324085.057282994</c:v>
                </c:pt>
                <c:pt idx="90">
                  <c:v>-14306585.621671243</c:v>
                </c:pt>
                <c:pt idx="91">
                  <c:v>-14282165.770576226</c:v>
                </c:pt>
                <c:pt idx="92">
                  <c:v>-14250838.88435339</c:v>
                </c:pt>
                <c:pt idx="93">
                  <c:v>-14212618.027120275</c:v>
                </c:pt>
                <c:pt idx="94">
                  <c:v>-14167515.963033559</c:v>
                </c:pt>
                <c:pt idx="95">
                  <c:v>-14115545.175472476</c:v>
                </c:pt>
                <c:pt idx="96">
                  <c:v>-14056717.889199724</c:v>
                </c:pt>
                <c:pt idx="97">
                  <c:v>-13991046.095594522</c:v>
                </c:pt>
                <c:pt idx="98">
                  <c:v>-13918541.581076711</c:v>
                </c:pt>
                <c:pt idx="99">
                  <c:v>-13839215.958865914</c:v>
                </c:pt>
                <c:pt idx="100">
                  <c:v>-13753080.704246011</c:v>
                </c:pt>
                <c:pt idx="101">
                  <c:v>-13660147.193532813</c:v>
                </c:pt>
                <c:pt idx="102">
                  <c:v>-13560426.746972106</c:v>
                </c:pt>
                <c:pt idx="103">
                  <c:v>-13453930.675826376</c:v>
                </c:pt>
                <c:pt idx="104">
                  <c:v>-13340670.33394197</c:v>
                </c:pt>
                <c:pt idx="105">
                  <c:v>-13220657.174124356</c:v>
                </c:pt>
                <c:pt idx="106">
                  <c:v>-13093902.809687994</c:v>
                </c:pt>
                <c:pt idx="107">
                  <c:v>-12960419.081589412</c:v>
                </c:pt>
                <c:pt idx="108">
                  <c:v>-12820218.131597916</c:v>
                </c:pt>
                <c:pt idx="109">
                  <c:v>-12673312.482008275</c:v>
                </c:pt>
                <c:pt idx="110">
                  <c:v>-12519715.122454373</c:v>
                </c:pt>
                <c:pt idx="111">
                  <c:v>-12359439.604442615</c:v>
                </c:pt>
                <c:pt idx="112">
                  <c:v>-12192500.144289566</c:v>
                </c:pt>
                <c:pt idx="113">
                  <c:v>-12018911.735220466</c:v>
                </c:pt>
                <c:pt idx="114">
                  <c:v>-11838690.269464724</c:v>
                </c:pt>
                <c:pt idx="115">
                  <c:v>-11651852.671272011</c:v>
                </c:pt>
                <c:pt idx="116">
                  <c:v>-11458417.041869167</c:v>
                </c:pt>
                <c:pt idx="117">
                  <c:v>-11258402.817484703</c:v>
                </c:pt>
                <c:pt idx="118">
                  <c:v>-11051830.941685472</c:v>
                </c:pt>
                <c:pt idx="119">
                  <c:v>-10838724.053400189</c:v>
                </c:pt>
                <c:pt idx="120">
                  <c:v>-10619106.69214844</c:v>
                </c:pt>
                <c:pt idx="121">
                  <c:v>-10393005.522152971</c:v>
                </c:pt>
                <c:pt idx="122">
                  <c:v>-10160449.577189147</c:v>
                </c:pt>
                <c:pt idx="123">
                  <c:v>-9921470.5282202456</c:v>
                </c:pt>
                <c:pt idx="124">
                  <c:v>-9676102.9760827255</c:v>
                </c:pt>
                <c:pt idx="125">
                  <c:v>-9424384.7717238124</c:v>
                </c:pt>
                <c:pt idx="126">
                  <c:v>-9166357.3667570408</c:v>
                </c:pt>
                <c:pt idx="127">
                  <c:v>-8902066.1973921619</c:v>
                </c:pt>
                <c:pt idx="128">
                  <c:v>-8631561.1051166579</c:v>
                </c:pt>
                <c:pt idx="129">
                  <c:v>-8354896.7978596417</c:v>
                </c:pt>
                <c:pt idx="130">
                  <c:v>-8072133.3557579648</c:v>
                </c:pt>
                <c:pt idx="131">
                  <c:v>-7783336.7860715892</c:v>
                </c:pt>
                <c:pt idx="132">
                  <c:v>-7488579.6322633456</c:v>
                </c:pt>
                <c:pt idx="133">
                  <c:v>-7187941.6427695332</c:v>
                </c:pt>
                <c:pt idx="134">
                  <c:v>-6881510.5055443645</c:v>
                </c:pt>
                <c:pt idx="135">
                  <c:v>-6569382.6550643435</c:v>
                </c:pt>
                <c:pt idx="136">
                  <c:v>-6251664.1591285868</c:v>
                </c:pt>
                <c:pt idx="137">
                  <c:v>-5928471.6934866738</c:v>
                </c:pt>
                <c:pt idx="138">
                  <c:v>-5599933.6130636465</c:v>
                </c:pt>
                <c:pt idx="139">
                  <c:v>-5266191.1293261694</c:v>
                </c:pt>
                <c:pt idx="140">
                  <c:v>-4927399.6041347533</c:v>
                </c:pt>
                <c:pt idx="141">
                  <c:v>-4583729.9712392669</c:v>
                </c:pt>
                <c:pt idx="142">
                  <c:v>-4235370.2973768506</c:v>
                </c:pt>
                <c:pt idx="143">
                  <c:v>-3882527.4956920133</c:v>
                </c:pt>
                <c:pt idx="144">
                  <c:v>-3525429.2048757416</c:v>
                </c:pt>
                <c:pt idx="145">
                  <c:v>-3164325.8479564302</c:v>
                </c:pt>
                <c:pt idx="146">
                  <c:v>-2799492.884993908</c:v>
                </c:pt>
                <c:pt idx="147">
                  <c:v>-2431233.2739279219</c:v>
                </c:pt>
                <c:pt idx="148">
                  <c:v>-2059880.1533830068</c:v>
                </c:pt>
                <c:pt idx="149">
                  <c:v>-1685799.7601637305</c:v>
                </c:pt>
                <c:pt idx="150">
                  <c:v>-1309394.5922726218</c:v>
                </c:pt>
                <c:pt idx="151">
                  <c:v>-931106.8252765307</c:v>
                </c:pt>
                <c:pt idx="152">
                  <c:v>-551421.98539832176</c:v>
                </c:pt>
                <c:pt idx="153">
                  <c:v>-170872.87640557875</c:v>
                </c:pt>
                <c:pt idx="154">
                  <c:v>209956.25129377161</c:v>
                </c:pt>
                <c:pt idx="155">
                  <c:v>590425.31254967907</c:v>
                </c:pt>
                <c:pt idx="156">
                  <c:v>969833.81880692206</c:v>
                </c:pt>
                <c:pt idx="157">
                  <c:v>1347416.1869690614</c:v>
                </c:pt>
                <c:pt idx="158">
                  <c:v>1722337.0087389788</c:v>
                </c:pt>
                <c:pt idx="159">
                  <c:v>2093686.3942816549</c:v>
                </c:pt>
                <c:pt idx="160">
                  <c:v>2460475.5417079302</c:v>
                </c:pt>
                <c:pt idx="161">
                  <c:v>2821632.7287714318</c:v>
                </c:pt>
                <c:pt idx="162">
                  <c:v>3175999.975337592</c:v>
                </c:pt>
                <c:pt idx="163">
                  <c:v>3522330.6839144561</c:v>
                </c:pt>
                <c:pt idx="164">
                  <c:v>3859288.6289983997</c:v>
                </c:pt>
                <c:pt idx="165">
                  <c:v>4185448.7307700431</c:v>
                </c:pt>
                <c:pt idx="166">
                  <c:v>4499300.1092735194</c:v>
                </c:pt>
                <c:pt idx="167">
                  <c:v>4799251.9635567982</c:v>
                </c:pt>
                <c:pt idx="168">
                  <c:v>5083642.8453958137</c:v>
                </c:pt>
                <c:pt idx="169">
                  <c:v>5350753.8854074255</c:v>
                </c:pt>
                <c:pt idx="170">
                  <c:v>5598826.4646987729</c:v>
                </c:pt>
                <c:pt idx="171">
                  <c:v>5826084.6913612243</c:v>
                </c:pt>
                <c:pt idx="172">
                  <c:v>6030762.8241286371</c:v>
                </c:pt>
                <c:pt idx="173">
                  <c:v>6211137.4778676052</c:v>
                </c:pt>
                <c:pt idx="174">
                  <c:v>6365564.0511623062</c:v>
                </c:pt>
                <c:pt idx="175">
                  <c:v>6492516.3553892644</c:v>
                </c:pt>
                <c:pt idx="176">
                  <c:v>6590627.9374174019</c:v>
                </c:pt>
                <c:pt idx="177">
                  <c:v>6658733.1341430368</c:v>
                </c:pt>
                <c:pt idx="178">
                  <c:v>6695905.5503970962</c:v>
                </c:pt>
                <c:pt idx="179">
                  <c:v>6701491.4888601443</c:v>
                </c:pt>
                <c:pt idx="180">
                  <c:v>6675135.9440600742</c:v>
                </c:pt>
                <c:pt idx="181">
                  <c:v>6616799.1330264444</c:v>
                </c:pt>
                <c:pt idx="182">
                  <c:v>6526762.1577784419</c:v>
                </c:pt>
                <c:pt idx="183">
                  <c:v>6405621.2146964399</c:v>
                </c:pt>
                <c:pt idx="184">
                  <c:v>6254270.6769148512</c:v>
                </c:pt>
                <c:pt idx="185">
                  <c:v>6073876.2514351979</c:v>
                </c:pt>
                <c:pt idx="186">
                  <c:v>5865840.1322346004</c:v>
                </c:pt>
                <c:pt idx="187">
                  <c:v>5631760.5454063835</c:v>
                </c:pt>
                <c:pt idx="188">
                  <c:v>5373388.2713504797</c:v>
                </c:pt>
                <c:pt idx="189">
                  <c:v>5092582.6422646269</c:v>
                </c:pt>
                <c:pt idx="190">
                  <c:v>4791269.2024594638</c:v>
                </c:pt>
                <c:pt idx="191">
                  <c:v>4471400.760776435</c:v>
                </c:pt>
                <c:pt idx="192">
                  <c:v>4134923.0408180002</c:v>
                </c:pt>
                <c:pt idx="193">
                  <c:v>3783745.618161934</c:v>
                </c:pt>
                <c:pt idx="194">
                  <c:v>3419718.3773229672</c:v>
                </c:pt>
                <c:pt idx="195">
                  <c:v>3044613.3558296775</c:v>
                </c:pt>
                <c:pt idx="196">
                  <c:v>2660111.5791386091</c:v>
                </c:pt>
                <c:pt idx="197">
                  <c:v>2267794.3237145836</c:v>
                </c:pt>
                <c:pt idx="198">
                  <c:v>1869138.1624779997</c:v>
                </c:pt>
                <c:pt idx="199">
                  <c:v>1465513.1286346298</c:v>
                </c:pt>
                <c:pt idx="200">
                  <c:v>1058183.3618722898</c:v>
                </c:pt>
                <c:pt idx="201">
                  <c:v>648309.65820838755</c:v>
                </c:pt>
                <c:pt idx="202">
                  <c:v>236953.41773842362</c:v>
                </c:pt>
                <c:pt idx="203">
                  <c:v>-174918.43704351143</c:v>
                </c:pt>
                <c:pt idx="204">
                  <c:v>-586427.92282618303</c:v>
                </c:pt>
                <c:pt idx="205">
                  <c:v>-996780.11651754123</c:v>
                </c:pt>
                <c:pt idx="206">
                  <c:v>-1405257.1526359911</c:v>
                </c:pt>
                <c:pt idx="207">
                  <c:v>-1811212.2604553252</c:v>
                </c:pt>
                <c:pt idx="208">
                  <c:v>-2214063.9598759343</c:v>
                </c:pt>
                <c:pt idx="209">
                  <c:v>-2613290.4989892761</c:v>
                </c:pt>
                <c:pt idx="210">
                  <c:v>-3008424.5877613286</c:v>
                </c:pt>
                <c:pt idx="211">
                  <c:v>-3399048.4601155017</c:v>
                </c:pt>
                <c:pt idx="212">
                  <c:v>-3784789.2798859542</c:v>
                </c:pt>
                <c:pt idx="213">
                  <c:v>-4165314.8936561961</c:v>
                </c:pt>
                <c:pt idx="214">
                  <c:v>-4540329.9245260498</c:v>
                </c:pt>
                <c:pt idx="215">
                  <c:v>-4909572.1946183415</c:v>
                </c:pt>
                <c:pt idx="216">
                  <c:v>-5272809.4600241277</c:v>
                </c:pt>
                <c:pt idx="217">
                  <c:v>-5629836.4393840861</c:v>
                </c:pt>
                <c:pt idx="218">
                  <c:v>-5980472.1160058696</c:v>
                </c:pt>
                <c:pt idx="219">
                  <c:v>-6324557.2929998236</c:v>
                </c:pt>
                <c:pt idx="220">
                  <c:v>-6661952.3811262827</c:v>
                </c:pt>
                <c:pt idx="221">
                  <c:v>-6992535.3996924814</c:v>
                </c:pt>
                <c:pt idx="222">
                  <c:v>-7316200.1717682043</c:v>
                </c:pt>
                <c:pt idx="223">
                  <c:v>-7632854.696095896</c:v>
                </c:pt>
                <c:pt idx="224">
                  <c:v>-7942419.6792713739</c:v>
                </c:pt>
                <c:pt idx="225">
                  <c:v>-8244827.2130062459</c:v>
                </c:pt>
                <c:pt idx="226">
                  <c:v>-8540019.58251068</c:v>
                </c:pt>
                <c:pt idx="227">
                  <c:v>-8827948.1932265423</c:v>
                </c:pt>
                <c:pt idx="228">
                  <c:v>-9108572.6042770967</c:v>
                </c:pt>
                <c:pt idx="229">
                  <c:v>-9381859.6580688525</c:v>
                </c:pt>
                <c:pt idx="230">
                  <c:v>-9647782.6964775193</c:v>
                </c:pt>
                <c:pt idx="231">
                  <c:v>-9906320.854970932</c:v>
                </c:pt>
                <c:pt idx="232">
                  <c:v>-10157458.426867615</c:v>
                </c:pt>
                <c:pt idx="233">
                  <c:v>-10401184.290702494</c:v>
                </c:pt>
                <c:pt idx="234">
                  <c:v>-10637491.394374525</c:v>
                </c:pt>
                <c:pt idx="235">
                  <c:v>-10866376.290388886</c:v>
                </c:pt>
                <c:pt idx="236">
                  <c:v>-11087838.717083255</c:v>
                </c:pt>
                <c:pt idx="237">
                  <c:v>-11301881.221248463</c:v>
                </c:pt>
                <c:pt idx="238">
                  <c:v>-11508508.818022877</c:v>
                </c:pt>
                <c:pt idx="239">
                  <c:v>-11707728.684361991</c:v>
                </c:pt>
                <c:pt idx="240">
                  <c:v>-11899549.882764</c:v>
                </c:pt>
                <c:pt idx="241">
                  <c:v>-12083983.112272808</c:v>
                </c:pt>
                <c:pt idx="242">
                  <c:v>-12261040.484085605</c:v>
                </c:pt>
                <c:pt idx="243">
                  <c:v>-12430735.319366418</c:v>
                </c:pt>
                <c:pt idx="244">
                  <c:v>-12593081.967113031</c:v>
                </c:pt>
                <c:pt idx="245">
                  <c:v>-12748095.640145265</c:v>
                </c:pt>
                <c:pt idx="246">
                  <c:v>-12895792.267480494</c:v>
                </c:pt>
                <c:pt idx="247">
                  <c:v>-13036188.361539803</c:v>
                </c:pt>
                <c:pt idx="248">
                  <c:v>-13169300.898787459</c:v>
                </c:pt>
                <c:pt idx="249">
                  <c:v>-13295147.212549454</c:v>
                </c:pt>
                <c:pt idx="250">
                  <c:v>-13413744.896885335</c:v>
                </c:pt>
                <c:pt idx="251">
                  <c:v>-13525111.720503079</c:v>
                </c:pt>
                <c:pt idx="252">
                  <c:v>-13629265.549810706</c:v>
                </c:pt>
                <c:pt idx="253">
                  <c:v>-13726224.280291956</c:v>
                </c:pt>
                <c:pt idx="254">
                  <c:v>-13816005.775477778</c:v>
                </c:pt>
                <c:pt idx="255">
                  <c:v>-13898627.812861582</c:v>
                </c:pt>
                <c:pt idx="256">
                  <c:v>-13974108.036175186</c:v>
                </c:pt>
                <c:pt idx="257">
                  <c:v>-14042463.9135048</c:v>
                </c:pt>
                <c:pt idx="258">
                  <c:v>-14103712.700783098</c:v>
                </c:pt>
                <c:pt idx="259">
                  <c:v>-14157871.410245018</c:v>
                </c:pt>
                <c:pt idx="260">
                  <c:v>-14204956.783481956</c:v>
                </c:pt>
                <c:pt idx="261">
                  <c:v>-14244985.268772138</c:v>
                </c:pt>
                <c:pt idx="262">
                  <c:v>-14277973.002404453</c:v>
                </c:pt>
                <c:pt idx="263">
                  <c:v>-14303935.793749502</c:v>
                </c:pt>
                <c:pt idx="264">
                  <c:v>-14322889.113865398</c:v>
                </c:pt>
                <c:pt idx="265">
                  <c:v>-14334848.087457275</c:v>
                </c:pt>
                <c:pt idx="266">
                  <c:v>-14339827.488038884</c:v>
                </c:pt>
                <c:pt idx="267">
                  <c:v>-14337841.736172374</c:v>
                </c:pt>
                <c:pt idx="268">
                  <c:v>-14328904.900688685</c:v>
                </c:pt>
              </c:numCache>
            </c:numRef>
          </c:xVal>
          <c:yVal>
            <c:numRef>
              <c:f>AVR!$H$16:$H$284</c:f>
              <c:numCache>
                <c:formatCode>0.00E+00</c:formatCode>
                <c:ptCount val="269"/>
                <c:pt idx="0">
                  <c:v>0</c:v>
                </c:pt>
                <c:pt idx="1">
                  <c:v>540000</c:v>
                </c:pt>
                <c:pt idx="2">
                  <c:v>1077412.0849428906</c:v>
                </c:pt>
                <c:pt idx="3">
                  <c:v>1609664.3503138041</c:v>
                </c:pt>
                <c:pt idx="4">
                  <c:v>2134253.3604988027</c:v>
                </c:pt>
                <c:pt idx="5">
                  <c:v>2648793.5050535807</c:v>
                </c:pt>
                <c:pt idx="6">
                  <c:v>3151060.6262693657</c:v>
                </c:pt>
                <c:pt idx="7">
                  <c:v>3639027.8566969875</c:v>
                </c:pt>
                <c:pt idx="8">
                  <c:v>4110892.3454548959</c:v>
                </c:pt>
                <c:pt idx="9">
                  <c:v>4565092.3537579961</c:v>
                </c:pt>
                <c:pt idx="10">
                  <c:v>5000314.9532754663</c:v>
                </c:pt>
                <c:pt idx="11">
                  <c:v>5415495.180021191</c:v>
                </c:pt>
                <c:pt idx="12">
                  <c:v>5809807.93166719</c:v>
                </c:pt>
                <c:pt idx="13">
                  <c:v>6182654.1347498801</c:v>
                </c:pt>
                <c:pt idx="14">
                  <c:v>6533642.7679108176</c:v>
                </c:pt>
                <c:pt idx="15">
                  <c:v>6862570.2451898018</c:v>
                </c:pt>
                <c:pt idx="16">
                  <c:v>7169398.4845466893</c:v>
                </c:pt>
                <c:pt idx="17">
                  <c:v>7454232.7550111925</c:v>
                </c:pt>
                <c:pt idx="18">
                  <c:v>7717300.1477237977</c:v>
                </c:pt>
                <c:pt idx="19">
                  <c:v>7958929.2783915875</c:v>
                </c:pt>
                <c:pt idx="20">
                  <c:v>8179531.6181873269</c:v>
                </c:pt>
                <c:pt idx="21">
                  <c:v>8379584.6752584521</c:v>
                </c:pt>
                <c:pt idx="22">
                  <c:v>8559617.1118279733</c:v>
                </c:pt>
                <c:pt idx="23">
                  <c:v>8720195.7802068274</c:v>
                </c:pt>
                <c:pt idx="24">
                  <c:v>8861914.5903755892</c:v>
                </c:pt>
                <c:pt idx="25">
                  <c:v>8985385.0766247679</c:v>
                </c:pt>
                <c:pt idx="26">
                  <c:v>9091228.5054995455</c:v>
                </c:pt>
                <c:pt idx="27">
                  <c:v>9180069.3568986841</c:v>
                </c:pt>
                <c:pt idx="28">
                  <c:v>9252530.010305535</c:v>
                </c:pt>
                <c:pt idx="29">
                  <c:v>9309226.4752904736</c:v>
                </c:pt>
                <c:pt idx="30">
                  <c:v>9350765.0169209559</c:v>
                </c:pt>
                <c:pt idx="31">
                  <c:v>9377739.540545715</c:v>
                </c:pt>
                <c:pt idx="32">
                  <c:v>9390729.6151572913</c:v>
                </c:pt>
                <c:pt idx="33">
                  <c:v>9390299.0292112976</c:v>
                </c:pt>
                <c:pt idx="34">
                  <c:v>9376994.7867682893</c:v>
                </c:pt>
                <c:pt idx="35">
                  <c:v>9351346.4647567384</c:v>
                </c:pt>
                <c:pt idx="36">
                  <c:v>9313865.8638477568</c:v>
                </c:pt>
                <c:pt idx="37">
                  <c:v>9265046.8958226554</c:v>
                </c:pt>
                <c:pt idx="38">
                  <c:v>9205365.6594240405</c:v>
                </c:pt>
                <c:pt idx="39">
                  <c:v>9135280.664581269</c:v>
                </c:pt>
                <c:pt idx="40">
                  <c:v>9055233.1716912258</c:v>
                </c:pt>
                <c:pt idx="41">
                  <c:v>8965647.6184280012</c:v>
                </c:pt>
                <c:pt idx="42">
                  <c:v>8866932.1114655267</c:v>
                </c:pt>
                <c:pt idx="43">
                  <c:v>8759478.9646369386</c:v>
                </c:pt>
                <c:pt idx="44">
                  <c:v>8643665.2685276829</c:v>
                </c:pt>
                <c:pt idx="45">
                  <c:v>8519853.4794007801</c:v>
                </c:pt>
                <c:pt idx="46">
                  <c:v>8388392.0177666256</c:v>
                </c:pt>
                <c:pt idx="47">
                  <c:v>8249615.8689106721</c:v>
                </c:pt>
                <c:pt idx="48">
                  <c:v>8103847.1793448245</c:v>
                </c:pt>
                <c:pt idx="49">
                  <c:v>7951395.8445081152</c:v>
                </c:pt>
                <c:pt idx="50">
                  <c:v>7792560.0841569202</c:v>
                </c:pt>
                <c:pt idx="51">
                  <c:v>7627627.0027950983</c:v>
                </c:pt>
                <c:pt idx="52">
                  <c:v>7456873.1332344031</c:v>
                </c:pt>
                <c:pt idx="53">
                  <c:v>7280564.9619742082</c:v>
                </c:pt>
                <c:pt idx="54">
                  <c:v>7098959.435571366</c:v>
                </c:pt>
                <c:pt idx="55">
                  <c:v>6912304.4475562256</c:v>
                </c:pt>
                <c:pt idx="56">
                  <c:v>6720839.3057565298</c:v>
                </c:pt>
                <c:pt idx="57">
                  <c:v>6524795.1801312622</c:v>
                </c:pt>
                <c:pt idx="58">
                  <c:v>6324395.5314033348</c:v>
                </c:pt>
                <c:pt idx="59">
                  <c:v>6119856.5209231246</c:v>
                </c:pt>
                <c:pt idx="60">
                  <c:v>5911387.4023023825</c:v>
                </c:pt>
                <c:pt idx="61">
                  <c:v>5699190.8954367228</c:v>
                </c:pt>
                <c:pt idx="62">
                  <c:v>5483463.5435902765</c:v>
                </c:pt>
                <c:pt idx="63">
                  <c:v>5264396.0542527689</c:v>
                </c:pt>
                <c:pt idx="64">
                  <c:v>5042173.6245010588</c:v>
                </c:pt>
                <c:pt idx="65">
                  <c:v>4816976.2516071079</c:v>
                </c:pt>
                <c:pt idx="66">
                  <c:v>4588979.0296350308</c:v>
                </c:pt>
                <c:pt idx="67">
                  <c:v>4358352.4327634033</c:v>
                </c:pt>
                <c:pt idx="68">
                  <c:v>4125262.5860570185</c:v>
                </c:pt>
                <c:pt idx="69">
                  <c:v>3889871.5243962426</c:v>
                </c:pt>
                <c:pt idx="70">
                  <c:v>3652337.440253126</c:v>
                </c:pt>
                <c:pt idx="71">
                  <c:v>3412814.9209823688</c:v>
                </c:pt>
                <c:pt idx="72">
                  <c:v>3171455.1762728975</c:v>
                </c:pt>
                <c:pt idx="73">
                  <c:v>2928406.2563827327</c:v>
                </c:pt>
                <c:pt idx="74">
                  <c:v>2683813.2617565081</c:v>
                </c:pt>
                <c:pt idx="75">
                  <c:v>2437818.5446018083</c:v>
                </c:pt>
                <c:pt idx="76">
                  <c:v>2190561.9029776962</c:v>
                </c:pt>
                <c:pt idx="77">
                  <c:v>1942180.7679266671</c:v>
                </c:pt>
                <c:pt idx="78">
                  <c:v>1692810.3841599217</c:v>
                </c:pt>
                <c:pt idx="79">
                  <c:v>1442583.9847854606</c:v>
                </c:pt>
                <c:pt idx="80">
                  <c:v>1191632.9605491459</c:v>
                </c:pt>
                <c:pt idx="81">
                  <c:v>940087.02404061949</c:v>
                </c:pt>
                <c:pt idx="82">
                  <c:v>688074.36929886311</c:v>
                </c:pt>
                <c:pt idx="83">
                  <c:v>435721.82723625854</c:v>
                </c:pt>
                <c:pt idx="84">
                  <c:v>183155.01728526654</c:v>
                </c:pt>
                <c:pt idx="85">
                  <c:v>-69501.504341697873</c:v>
                </c:pt>
                <c:pt idx="86">
                  <c:v>-322124.09940096969</c:v>
                </c:pt>
                <c:pt idx="87">
                  <c:v>-574589.90500786691</c:v>
                </c:pt>
                <c:pt idx="88">
                  <c:v>-826776.69331140886</c:v>
                </c:pt>
                <c:pt idx="89">
                  <c:v>-1078562.7331053382</c:v>
                </c:pt>
                <c:pt idx="90">
                  <c:v>-1329826.6530349983</c:v>
                </c:pt>
                <c:pt idx="91">
                  <c:v>-1580447.306066246</c:v>
                </c:pt>
                <c:pt idx="92">
                  <c:v>-1830303.6348881251</c:v>
                </c:pt>
                <c:pt idx="93">
                  <c:v>-2079274.5379255065</c:v>
                </c:pt>
                <c:pt idx="94">
                  <c:v>-2327238.7356413496</c:v>
                </c:pt>
                <c:pt idx="95">
                  <c:v>-2574074.636810666</c:v>
                </c:pt>
                <c:pt idx="96">
                  <c:v>-2819660.2044497053</c:v>
                </c:pt>
                <c:pt idx="97">
                  <c:v>-3063872.8210843569</c:v>
                </c:pt>
                <c:pt idx="98">
                  <c:v>-3306589.1530412827</c:v>
                </c:pt>
                <c:pt idx="99">
                  <c:v>-3547685.013443917</c:v>
                </c:pt>
                <c:pt idx="100">
                  <c:v>-3787035.223593195</c:v>
                </c:pt>
                <c:pt idx="101">
                  <c:v>-4024513.4724097396</c:v>
                </c:pt>
                <c:pt idx="102">
                  <c:v>-4259992.1736103101</c:v>
                </c:pt>
                <c:pt idx="103">
                  <c:v>-4493342.3202865943</c:v>
                </c:pt>
                <c:pt idx="104">
                  <c:v>-4724433.3365489999</c:v>
                </c:pt>
                <c:pt idx="105">
                  <c:v>-4953132.9258920159</c:v>
                </c:pt>
                <c:pt idx="106">
                  <c:v>-5179306.9159310395</c:v>
                </c:pt>
                <c:pt idx="107">
                  <c:v>-5402819.0991533995</c:v>
                </c:pt>
                <c:pt idx="108">
                  <c:v>-5623531.0693187723</c:v>
                </c:pt>
                <c:pt idx="109">
                  <c:v>-5841302.0531363636</c:v>
                </c:pt>
                <c:pt idx="110">
                  <c:v>-6055988.7368383603</c:v>
                </c:pt>
                <c:pt idx="111">
                  <c:v>-6267445.087261362</c:v>
                </c:pt>
                <c:pt idx="112">
                  <c:v>-6475522.1670400687</c:v>
                </c:pt>
                <c:pt idx="113">
                  <c:v>-6680067.943510686</c:v>
                </c:pt>
                <c:pt idx="114">
                  <c:v>-6880927.0909157051</c:v>
                </c:pt>
                <c:pt idx="115">
                  <c:v>-7077940.7854972761</c:v>
                </c:pt>
                <c:pt idx="116">
                  <c:v>-7270946.4930639304</c:v>
                </c:pt>
                <c:pt idx="117">
                  <c:v>-7459777.7486154325</c:v>
                </c:pt>
                <c:pt idx="118">
                  <c:v>-7644263.9276138833</c:v>
                </c:pt>
                <c:pt idx="119">
                  <c:v>-7824230.0084967166</c:v>
                </c:pt>
                <c:pt idx="120">
                  <c:v>-7999496.3260399951</c:v>
                </c:pt>
                <c:pt idx="121">
                  <c:v>-8169878.3151997495</c:v>
                </c:pt>
                <c:pt idx="122">
                  <c:v>-8335186.2450865572</c:v>
                </c:pt>
                <c:pt idx="123">
                  <c:v>-8495224.9427659567</c:v>
                </c:pt>
                <c:pt idx="124">
                  <c:v>-8649793.5066269245</c:v>
                </c:pt>
                <c:pt idx="125">
                  <c:v>-8798685.0091251489</c:v>
                </c:pt>
                <c:pt idx="126">
                  <c:v>-8941686.1887903642</c:v>
                </c:pt>
                <c:pt idx="127">
                  <c:v>-9078577.1314914934</c:v>
                </c:pt>
                <c:pt idx="128">
                  <c:v>-9209130.9410841577</c:v>
                </c:pt>
                <c:pt idx="129">
                  <c:v>-9333113.3997278698</c:v>
                </c:pt>
                <c:pt idx="130">
                  <c:v>-9450282.6183612403</c:v>
                </c:pt>
                <c:pt idx="131">
                  <c:v>-9560388.6780705377</c:v>
                </c:pt>
                <c:pt idx="132">
                  <c:v>-9663173.2633891385</c:v>
                </c:pt>
                <c:pt idx="133">
                  <c:v>-9758369.2889335547</c:v>
                </c:pt>
                <c:pt idx="134">
                  <c:v>-9845700.5212287381</c:v>
                </c:pt>
                <c:pt idx="135">
                  <c:v>-9924881.1981164441</c:v>
                </c:pt>
                <c:pt idx="136">
                  <c:v>-9995615.6487935036</c:v>
                </c:pt>
                <c:pt idx="137">
                  <c:v>-10057597.91831317</c:v>
                </c:pt>
                <c:pt idx="138">
                  <c:v>-10110511.401326913</c:v>
                </c:pt>
                <c:pt idx="139">
                  <c:v>-10154028.490975367</c:v>
                </c:pt>
                <c:pt idx="140">
                  <c:v>-10187810.250189284</c:v>
                </c:pt>
                <c:pt idx="141">
                  <c:v>-10211506.114273578</c:v>
                </c:pt>
                <c:pt idx="142">
                  <c:v>-10224753.635564884</c:v>
                </c:pt>
                <c:pt idx="143">
                  <c:v>-10227178.28322708</c:v>
                </c:pt>
                <c:pt idx="144">
                  <c:v>-10218393.313937997</c:v>
                </c:pt>
                <c:pt idx="145">
                  <c:v>-10197999.732388999</c:v>
                </c:pt>
                <c:pt idx="146">
                  <c:v>-10165586.364238333</c:v>
                </c:pt>
                <c:pt idx="147">
                  <c:v>-10120730.068505198</c:v>
                </c:pt>
                <c:pt idx="148">
                  <c:v>-10062996.12144327</c:v>
                </c:pt>
                <c:pt idx="149">
                  <c:v>-9991938.8097675592</c:v>
                </c:pt>
                <c:pt idx="150">
                  <c:v>-9907102.2777975071</c:v>
                </c:pt>
                <c:pt idx="151">
                  <c:v>-9808021.6806761082</c:v>
                </c:pt>
                <c:pt idx="152">
                  <c:v>-9694224.7043538298</c:v>
                </c:pt>
                <c:pt idx="153">
                  <c:v>-9565233.5224627014</c:v>
                </c:pt>
                <c:pt idx="154">
                  <c:v>-9420567.270451026</c:v>
                </c:pt>
                <c:pt idx="155">
                  <c:v>-9259745.1281937212</c:v>
                </c:pt>
                <c:pt idx="156">
                  <c:v>-9082290.1133726444</c:v>
                </c:pt>
                <c:pt idx="157">
                  <c:v>-8887733.6986568756</c:v>
                </c:pt>
                <c:pt idx="158">
                  <c:v>-8675621.3752400987</c:v>
                </c:pt>
                <c:pt idx="159">
                  <c:v>-8445519.2923766226</c:v>
                </c:pt>
                <c:pt idx="160">
                  <c:v>-8197022.1055018269</c:v>
                </c:pt>
                <c:pt idx="161">
                  <c:v>-7929762.162075134</c:v>
                </c:pt>
                <c:pt idx="162">
                  <c:v>-7643420.1415625243</c:v>
                </c:pt>
                <c:pt idx="163">
                  <c:v>-7337737.2404413465</c:v>
                </c:pt>
                <c:pt idx="164">
                  <c:v>-7012528.9506217353</c:v>
                </c:pt>
                <c:pt idx="165">
                  <c:v>-6667700.4156971509</c:v>
                </c:pt>
                <c:pt idx="166">
                  <c:v>-6303263.2594439862</c:v>
                </c:pt>
                <c:pt idx="167">
                  <c:v>-5919353.6612080466</c:v>
                </c:pt>
                <c:pt idx="168">
                  <c:v>-5516251.3012856292</c:v>
                </c:pt>
                <c:pt idx="169">
                  <c:v>-5094398.617458621</c:v>
                </c:pt>
                <c:pt idx="170">
                  <c:v>-4654419.6078747204</c:v>
                </c:pt>
                <c:pt idx="171">
                  <c:v>-4197137.1987995179</c:v>
                </c:pt>
                <c:pt idx="172">
                  <c:v>-3723587.9901393768</c:v>
                </c:pt>
                <c:pt idx="173">
                  <c:v>-3235033.027602321</c:v>
                </c:pt>
                <c:pt idx="174">
                  <c:v>-2732963.1658154577</c:v>
                </c:pt>
                <c:pt idx="175">
                  <c:v>-2219097.6226457111</c:v>
                </c:pt>
                <c:pt idx="176">
                  <c:v>-1695374.51816021</c:v>
                </c:pt>
                <c:pt idx="177">
                  <c:v>-1163932.5648021847</c:v>
                </c:pt>
                <c:pt idx="178">
                  <c:v>-627083.62639378512</c:v>
                </c:pt>
                <c:pt idx="179">
                  <c:v>-87276.55739511468</c:v>
                </c:pt>
                <c:pt idx="180">
                  <c:v>452946.49999986019</c:v>
                </c:pt>
                <c:pt idx="181">
                  <c:v>990999.4438979039</c:v>
                </c:pt>
                <c:pt idx="182">
                  <c:v>1524304.6473135271</c:v>
                </c:pt>
                <c:pt idx="183">
                  <c:v>2050345.6174733464</c:v>
                </c:pt>
                <c:pt idx="184">
                  <c:v>2566716.9384263358</c:v>
                </c:pt>
                <c:pt idx="185">
                  <c:v>3071168.8138734661</c:v>
                </c:pt>
                <c:pt idx="186">
                  <c:v>3561644.0615125564</c:v>
                </c:pt>
                <c:pt idx="187">
                  <c:v>4036306.1332508284</c:v>
                </c:pt>
                <c:pt idx="188">
                  <c:v>4493557.5353308823</c:v>
                </c:pt>
                <c:pt idx="189">
                  <c:v>4932048.7871208396</c:v>
                </c:pt>
                <c:pt idx="190">
                  <c:v>5350678.6974088941</c:v>
                </c:pt>
                <c:pt idx="191">
                  <c:v>5748587.1977566937</c:v>
                </c:pt>
                <c:pt idx="192">
                  <c:v>6125142.2365012448</c:v>
                </c:pt>
                <c:pt idx="193">
                  <c:v>6479922.3186218236</c:v>
                </c:pt>
                <c:pt idx="194">
                  <c:v>6812696.2110995436</c:v>
                </c:pt>
                <c:pt idx="195">
                  <c:v>7123401.1651548622</c:v>
                </c:pt>
                <c:pt idx="196">
                  <c:v>7412120.7801534608</c:v>
                </c:pt>
                <c:pt idx="197">
                  <c:v>7679063.3867071131</c:v>
                </c:pt>
                <c:pt idx="198">
                  <c:v>7924541.5866221283</c:v>
                </c:pt>
                <c:pt idx="199">
                  <c:v>8148953.3729345771</c:v>
                </c:pt>
                <c:pt idx="200">
                  <c:v>8352765.0737029342</c:v>
                </c:pt>
                <c:pt idx="201">
                  <c:v>8536496.2212640699</c:v>
                </c:pt>
                <c:pt idx="202">
                  <c:v>8700706.3425955418</c:v>
                </c:pt>
                <c:pt idx="203">
                  <c:v>8845983.5919840038</c:v>
                </c:pt>
                <c:pt idx="204">
                  <c:v>8972935.098952692</c:v>
                </c:pt>
                <c:pt idx="205">
                  <c:v>9082178.8767671473</c:v>
                </c:pt>
                <c:pt idx="206">
                  <c:v>9174337.1246667635</c:v>
                </c:pt>
                <c:pt idx="207">
                  <c:v>9250030.7558398787</c:v>
                </c:pt>
                <c:pt idx="208">
                  <c:v>9309874.9894780405</c:v>
                </c:pt>
                <c:pt idx="209">
                  <c:v>9354475.8562175483</c:v>
                </c:pt>
                <c:pt idx="210">
                  <c:v>9384427.4798188861</c:v>
                </c:pt>
                <c:pt idx="211">
                  <c:v>9400310.0125531759</c:v>
                </c:pt>
                <c:pt idx="212">
                  <c:v>9402688.1164353359</c:v>
                </c:pt>
                <c:pt idx="213">
                  <c:v>9392109.89650218</c:v>
                </c:pt>
                <c:pt idx="214">
                  <c:v>9369106.2053824253</c:v>
                </c:pt>
                <c:pt idx="215">
                  <c:v>9334190.2502372991</c:v>
                </c:pt>
                <c:pt idx="216">
                  <c:v>9287857.4436893463</c:v>
                </c:pt>
                <c:pt idx="217">
                  <c:v>9230585.4496142343</c:v>
                </c:pt>
                <c:pt idx="218">
                  <c:v>9162834.3827109374</c:v>
                </c:pt>
                <c:pt idx="219">
                  <c:v>9085047.1276857741</c:v>
                </c:pt>
                <c:pt idx="220">
                  <c:v>8997649.7497960627</c:v>
                </c:pt>
                <c:pt idx="221">
                  <c:v>8901051.9735144172</c:v>
                </c:pt>
                <c:pt idx="222">
                  <c:v>8795647.7103067245</c:v>
                </c:pt>
                <c:pt idx="223">
                  <c:v>8681815.6200705171</c:v>
                </c:pt>
                <c:pt idx="224">
                  <c:v>8559919.6937513426</c:v>
                </c:pt>
                <c:pt idx="225">
                  <c:v>8430309.8471285645</c:v>
                </c:pt>
                <c:pt idx="226">
                  <c:v>8293322.5178140244</c:v>
                </c:pt>
                <c:pt idx="227">
                  <c:v>8149281.2592030456</c:v>
                </c:pt>
                <c:pt idx="228">
                  <c:v>7998497.3265138883</c:v>
                </c:pt>
                <c:pt idx="229">
                  <c:v>7841270.2511976846</c:v>
                </c:pt>
                <c:pt idx="230">
                  <c:v>7677888.4009373551</c:v>
                </c:pt>
                <c:pt idx="231">
                  <c:v>7508629.5232161619</c:v>
                </c:pt>
                <c:pt idx="232">
                  <c:v>7333761.2710538572</c:v>
                </c:pt>
                <c:pt idx="233">
                  <c:v>7153541.7100058338</c:v>
                </c:pt>
                <c:pt idx="234">
                  <c:v>6968219.8059189618</c:v>
                </c:pt>
                <c:pt idx="235">
                  <c:v>6778035.8932544673</c:v>
                </c:pt>
                <c:pt idx="236">
                  <c:v>6583222.1240377035</c:v>
                </c:pt>
                <c:pt idx="237">
                  <c:v>6384002.8976891218</c:v>
                </c:pt>
                <c:pt idx="238">
                  <c:v>6180595.272140244</c:v>
                </c:pt>
                <c:pt idx="239">
                  <c:v>5973209.3567512427</c:v>
                </c:pt>
                <c:pt idx="240">
                  <c:v>5762048.6876298254</c:v>
                </c:pt>
                <c:pt idx="241">
                  <c:v>5547310.5860101432</c:v>
                </c:pt>
                <c:pt idx="242">
                  <c:v>5329186.5003901664</c:v>
                </c:pt>
                <c:pt idx="243">
                  <c:v>5107862.3331502164</c:v>
                </c:pt>
                <c:pt idx="244">
                  <c:v>4883518.7523873681</c:v>
                </c:pt>
                <c:pt idx="245">
                  <c:v>4656331.4897028124</c:v>
                </c:pt>
                <c:pt idx="246">
                  <c:v>4426471.6246741656</c:v>
                </c:pt>
                <c:pt idx="247">
                  <c:v>4194105.8567338884</c:v>
                </c:pt>
                <c:pt idx="248">
                  <c:v>3959396.7651598617</c:v>
                </c:pt>
                <c:pt idx="249">
                  <c:v>3722503.0578658995</c:v>
                </c:pt>
                <c:pt idx="250">
                  <c:v>3483579.8096595528</c:v>
                </c:pt>
                <c:pt idx="251">
                  <c:v>3242778.6906126766</c:v>
                </c:pt>
                <c:pt idx="252">
                  <c:v>3000248.1851675422</c:v>
                </c:pt>
                <c:pt idx="253">
                  <c:v>2756133.8025782551</c:v>
                </c:pt>
                <c:pt idx="254">
                  <c:v>2510578.279264261</c:v>
                </c:pt>
                <c:pt idx="255">
                  <c:v>2263721.7736301115</c:v>
                </c:pt>
                <c:pt idx="256">
                  <c:v>2015702.0538836331</c:v>
                </c:pt>
                <c:pt idx="257">
                  <c:v>1766654.6793633881</c:v>
                </c:pt>
                <c:pt idx="258">
                  <c:v>1516713.1758659815</c:v>
                </c:pt>
                <c:pt idx="259">
                  <c:v>1266009.2054444279</c:v>
                </c:pt>
                <c:pt idx="260">
                  <c:v>1014672.7311305483</c:v>
                </c:pt>
                <c:pt idx="261">
                  <c:v>762832.17701724672</c:v>
                </c:pt>
                <c:pt idx="262">
                  <c:v>510614.5841205648</c:v>
                </c:pt>
                <c:pt idx="263">
                  <c:v>258145.76242663836</c:v>
                </c:pt>
                <c:pt idx="264">
                  <c:v>5550.439515092643</c:v>
                </c:pt>
                <c:pt idx="265">
                  <c:v>-247047.59386198976</c:v>
                </c:pt>
                <c:pt idx="266">
                  <c:v>-499525.34087762272</c:v>
                </c:pt>
                <c:pt idx="267">
                  <c:v>-751760.45804615237</c:v>
                </c:pt>
                <c:pt idx="268">
                  <c:v>-1003631.1166092572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C-EA43-BCD7-D2AF74E65510}"/>
            </c:ext>
          </c:extLst>
        </c:ser>
        <c:ser>
          <c:idx val="1"/>
          <c:order val="1"/>
          <c:tx>
            <c:v>RAV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RAV!$G$16:$G$284</c:f>
              <c:numCache>
                <c:formatCode>0.00E+00</c:formatCode>
                <c:ptCount val="269"/>
                <c:pt idx="0">
                  <c:v>6700000</c:v>
                </c:pt>
                <c:pt idx="1">
                  <c:v>6700000</c:v>
                </c:pt>
                <c:pt idx="2">
                  <c:v>6668036.1637781244</c:v>
                </c:pt>
                <c:pt idx="3">
                  <c:v>6604568.4479500614</c:v>
                </c:pt>
                <c:pt idx="4">
                  <c:v>6510349.0158761805</c:v>
                </c:pt>
                <c:pt idx="5">
                  <c:v>6386393.3704624316</c:v>
                </c:pt>
                <c:pt idx="6">
                  <c:v>6233945.0191919375</c:v>
                </c:pt>
                <c:pt idx="7">
                  <c:v>6054436.134252104</c:v>
                </c:pt>
                <c:pt idx="8">
                  <c:v>5849446.6179091539</c:v>
                </c:pt>
                <c:pt idx="9">
                  <c:v>5620663.7163178949</c:v>
                </c:pt>
                <c:pt idx="10">
                  <c:v>5369843.9175217832</c:v>
                </c:pt>
                <c:pt idx="11">
                  <c:v>5098778.3980937153</c:v>
                </c:pt>
                <c:pt idx="12">
                  <c:v>4809262.8135005701</c:v>
                </c:pt>
                <c:pt idx="13">
                  <c:v>4503071.8073944096</c:v>
                </c:pt>
                <c:pt idx="14">
                  <c:v>4181938.2722327989</c:v>
                </c:pt>
                <c:pt idx="15">
                  <c:v>3847537.1379579995</c:v>
                </c:pt>
                <c:pt idx="16">
                  <c:v>3501473.2939458173</c:v>
                </c:pt>
                <c:pt idx="17">
                  <c:v>3145273.1510252757</c:v>
                </c:pt>
                <c:pt idx="18">
                  <c:v>2780379.3102597832</c:v>
                </c:pt>
                <c:pt idx="19">
                  <c:v>2408147.8079668097</c:v>
                </c:pt>
                <c:pt idx="20">
                  <c:v>2029847.4381331028</c:v>
                </c:pt>
                <c:pt idx="21">
                  <c:v>1646660.70235169</c:v>
                </c:pt>
                <c:pt idx="22">
                  <c:v>1259685.9947465055</c:v>
                </c:pt>
                <c:pt idx="23">
                  <c:v>869940.68867268623</c:v>
                </c:pt>
                <c:pt idx="24">
                  <c:v>478364.8490481851</c:v>
                </c:pt>
                <c:pt idx="25">
                  <c:v>85825.346442018636</c:v>
                </c:pt>
                <c:pt idx="26">
                  <c:v>-306879.80477548519</c:v>
                </c:pt>
                <c:pt idx="27">
                  <c:v>-699017.02224658825</c:v>
                </c:pt>
                <c:pt idx="28">
                  <c:v>-1089912.7501307148</c:v>
                </c:pt>
                <c:pt idx="29">
                  <c:v>-1478949.1496174785</c:v>
                </c:pt>
                <c:pt idx="30">
                  <c:v>-1865559.9405983132</c:v>
                </c:pt>
                <c:pt idx="31">
                  <c:v>-2249226.4320090665</c:v>
                </c:pt>
                <c:pt idx="32">
                  <c:v>-2629473.7645452423</c:v>
                </c:pt>
                <c:pt idx="33">
                  <c:v>-3005867.3788147615</c:v>
                </c:pt>
                <c:pt idx="34">
                  <c:v>-3378009.7139471136</c:v>
                </c:pt>
                <c:pt idx="35">
                  <c:v>-3745537.1357173738</c:v>
                </c:pt>
                <c:pt idx="36">
                  <c:v>-4108117.08894066</c:v>
                </c:pt>
                <c:pt idx="37">
                  <c:v>-4465445.4658909552</c:v>
                </c:pt>
                <c:pt idx="38">
                  <c:v>-4817244.1805055812</c:v>
                </c:pt>
                <c:pt idx="39">
                  <c:v>-5163258.9369163727</c:v>
                </c:pt>
                <c:pt idx="40">
                  <c:v>-5503257.1802111883</c:v>
                </c:pt>
                <c:pt idx="41">
                  <c:v>-5837026.2171245087</c:v>
                </c:pt>
                <c:pt idx="42">
                  <c:v>-6164371.4944654843</c:v>
                </c:pt>
                <c:pt idx="43">
                  <c:v>-6485115.0234240154</c:v>
                </c:pt>
                <c:pt idx="44">
                  <c:v>-6799093.9383795997</c:v>
                </c:pt>
                <c:pt idx="45">
                  <c:v>-7106159.1794197178</c:v>
                </c:pt>
                <c:pt idx="46">
                  <c:v>-7406174.2884138701</c:v>
                </c:pt>
                <c:pt idx="47">
                  <c:v>-7699014.3091557976</c:v>
                </c:pt>
                <c:pt idx="48">
                  <c:v>-7984564.7827578103</c:v>
                </c:pt>
                <c:pt idx="49">
                  <c:v>-8262720.8301417809</c:v>
                </c:pt>
                <c:pt idx="50">
                  <c:v>-8533386.3141102344</c:v>
                </c:pt>
                <c:pt idx="51">
                  <c:v>-8796473.0740908813</c:v>
                </c:pt>
                <c:pt idx="52">
                  <c:v>-9051900.227224296</c:v>
                </c:pt>
                <c:pt idx="53">
                  <c:v>-9299593.5300048962</c:v>
                </c:pt>
                <c:pt idx="54">
                  <c:v>-9539484.7951889336</c:v>
                </c:pt>
                <c:pt idx="55">
                  <c:v>-9771511.3591500632</c:v>
                </c:pt>
                <c:pt idx="56">
                  <c:v>-9995615.5952941217</c:v>
                </c:pt>
                <c:pt idx="57">
                  <c:v>-10211744.469541479</c:v>
                </c:pt>
                <c:pt idx="58">
                  <c:v>-10419849.134249553</c:v>
                </c:pt>
                <c:pt idx="59">
                  <c:v>-10619884.557281677</c:v>
                </c:pt>
                <c:pt idx="60">
                  <c:v>-10811809.183233708</c:v>
                </c:pt>
                <c:pt idx="61">
                  <c:v>-10995584.624108529</c:v>
                </c:pt>
                <c:pt idx="62">
                  <c:v>-11171175.376983071</c:v>
                </c:pt>
                <c:pt idx="63">
                  <c:v>-11338548.56644471</c:v>
                </c:pt>
                <c:pt idx="64">
                  <c:v>-11497673.709785644</c:v>
                </c:pt>
                <c:pt idx="65">
                  <c:v>-11648522.503137119</c:v>
                </c:pt>
                <c:pt idx="66">
                  <c:v>-11791068.626901736</c:v>
                </c:pt>
                <c:pt idx="67">
                  <c:v>-11925287.569003142</c:v>
                </c:pt>
                <c:pt idx="68">
                  <c:v>-12051156.464619668</c:v>
                </c:pt>
                <c:pt idx="69">
                  <c:v>-12168653.951203316</c:v>
                </c:pt>
                <c:pt idx="70">
                  <c:v>-12277760.037709113</c:v>
                </c:pt>
                <c:pt idx="71">
                  <c:v>-12378455.987073403</c:v>
                </c:pt>
                <c:pt idx="72">
                  <c:v>-12470724.211084325</c:v>
                </c:pt>
                <c:pt idx="73">
                  <c:v>-12554548.176884303</c:v>
                </c:pt>
                <c:pt idx="74">
                  <c:v>-12629912.324433954</c:v>
                </c:pt>
                <c:pt idx="75">
                  <c:v>-12696801.994350081</c:v>
                </c:pt>
                <c:pt idx="76">
                  <c:v>-12755203.365608275</c:v>
                </c:pt>
                <c:pt idx="77">
                  <c:v>-12805103.402673651</c:v>
                </c:pt>
                <c:pt idx="78">
                  <c:v>-12846489.81169224</c:v>
                </c:pt>
                <c:pt idx="79">
                  <c:v>-12879351.005440962</c:v>
                </c:pt>
                <c:pt idx="80">
                  <c:v>-12903676.076796725</c:v>
                </c:pt>
                <c:pt idx="81">
                  <c:v>-12919454.780545363</c:v>
                </c:pt>
                <c:pt idx="82">
                  <c:v>-12926677.523409504</c:v>
                </c:pt>
                <c:pt idx="83">
                  <c:v>-12925335.362231528</c:v>
                </c:pt>
                <c:pt idx="84">
                  <c:v>-12915420.010303926</c:v>
                </c:pt>
                <c:pt idx="85">
                  <c:v>-12896923.851895172</c:v>
                </c:pt>
                <c:pt idx="86">
                  <c:v>-12869839.965075118</c:v>
                </c:pt>
                <c:pt idx="87">
                  <c:v>-12834162.153000234</c:v>
                </c:pt>
                <c:pt idx="88">
                  <c:v>-12789884.983876422</c:v>
                </c:pt>
                <c:pt idx="89">
                  <c:v>-12737003.839875842</c:v>
                </c:pt>
                <c:pt idx="90">
                  <c:v>-12675514.975344803</c:v>
                </c:pt>
                <c:pt idx="91">
                  <c:v>-12605415.584702725</c:v>
                </c:pt>
                <c:pt idx="92">
                  <c:v>-12526703.880497875</c:v>
                </c:pt>
                <c:pt idx="93">
                  <c:v>-12439379.18215459</c:v>
                </c:pt>
                <c:pt idx="94">
                  <c:v>-12343442.016019434</c:v>
                </c:pt>
                <c:pt idx="95">
                  <c:v>-12238894.227390764</c:v>
                </c:pt>
                <c:pt idx="96">
                  <c:v>-12125739.105298007</c:v>
                </c:pt>
                <c:pt idx="97">
                  <c:v>-12003981.520884074</c:v>
                </c:pt>
                <c:pt idx="98">
                  <c:v>-11873628.080337411</c:v>
                </c:pt>
                <c:pt idx="99">
                  <c:v>-11734687.293419663</c:v>
                </c:pt>
                <c:pt idx="100">
                  <c:v>-11587169.758741487</c:v>
                </c:pt>
                <c:pt idx="101">
                  <c:v>-11431088.367053181</c:v>
                </c:pt>
                <c:pt idx="102">
                  <c:v>-11266458.523939209</c:v>
                </c:pt>
                <c:pt idx="103">
                  <c:v>-11093298.393436771</c:v>
                </c:pt>
                <c:pt idx="104">
                  <c:v>-10911629.16423904</c:v>
                </c:pt>
                <c:pt idx="105">
                  <c:v>-10721475.340293927</c:v>
                </c:pt>
                <c:pt idx="106">
                  <c:v>-10522865.057769639</c:v>
                </c:pt>
                <c:pt idx="107">
                  <c:v>-10315830.430529354</c:v>
                </c:pt>
                <c:pt idx="108">
                  <c:v>-10100407.926438982</c:v>
                </c:pt>
                <c:pt idx="109">
                  <c:v>-9876638.7770244814</c:v>
                </c:pt>
                <c:pt idx="110">
                  <c:v>-9644569.423198035</c:v>
                </c:pt>
                <c:pt idx="111">
                  <c:v>-9404251.9999851622</c:v>
                </c:pt>
                <c:pt idx="112">
                  <c:v>-9155744.8634064924</c:v>
                </c:pt>
                <c:pt idx="113">
                  <c:v>-8899113.162896879</c:v>
                </c:pt>
                <c:pt idx="114">
                  <c:v>-8634429.4628785867</c:v>
                </c:pt>
                <c:pt idx="115">
                  <c:v>-8361774.41734144</c:v>
                </c:pt>
                <c:pt idx="116">
                  <c:v>-8081237.5015168525</c:v>
                </c:pt>
                <c:pt idx="117">
                  <c:v>-7792917.8049592208</c:v>
                </c:pt>
                <c:pt idx="118">
                  <c:v>-7496924.8905601967</c:v>
                </c:pt>
                <c:pt idx="119">
                  <c:v>-7193379.7242098674</c:v>
                </c:pt>
                <c:pt idx="120">
                  <c:v>-6882415.6799725499</c:v>
                </c:pt>
                <c:pt idx="121">
                  <c:v>-6564179.6257494707</c:v>
                </c:pt>
                <c:pt idx="122">
                  <c:v>-6238833.0944385137</c:v>
                </c:pt>
                <c:pt idx="123">
                  <c:v>-5906553.5455507133</c:v>
                </c:pt>
                <c:pt idx="124">
                  <c:v>-5567535.7220778549</c:v>
                </c:pt>
                <c:pt idx="125">
                  <c:v>-5221993.1070934087</c:v>
                </c:pt>
                <c:pt idx="126">
                  <c:v>-4870159.4840715844</c:v>
                </c:pt>
                <c:pt idx="127">
                  <c:v>-4512290.6041809609</c:v>
                </c:pt>
                <c:pt idx="128">
                  <c:v>-4148665.9627959235</c:v>
                </c:pt>
                <c:pt idx="129">
                  <c:v>-3779590.6861083191</c:v>
                </c:pt>
                <c:pt idx="130">
                  <c:v>-3405397.5269408748</c:v>
                </c:pt>
                <c:pt idx="131">
                  <c:v>-3026448.9665807919</c:v>
                </c:pt>
                <c:pt idx="132">
                  <c:v>-2643139.4165746006</c:v>
                </c:pt>
                <c:pt idx="133">
                  <c:v>-2255897.5108532356</c:v>
                </c:pt>
                <c:pt idx="134">
                  <c:v>-1865188.4741820756</c:v>
                </c:pt>
                <c:pt idx="135">
                  <c:v>-1471516.5476439761</c:v>
                </c:pt>
                <c:pt idx="136">
                  <c:v>-1075427.4455560872</c:v>
                </c:pt>
                <c:pt idx="137">
                  <c:v>-677510.81079593406</c:v>
                </c:pt>
                <c:pt idx="138">
                  <c:v>-278402.62689300737</c:v>
                </c:pt>
                <c:pt idx="139">
                  <c:v>121212.46461002639</c:v>
                </c:pt>
                <c:pt idx="140">
                  <c:v>520599.00409012235</c:v>
                </c:pt>
                <c:pt idx="141">
                  <c:v>918968.78581976611</c:v>
                </c:pt>
                <c:pt idx="142">
                  <c:v>1315479.2498310029</c:v>
                </c:pt>
                <c:pt idx="143">
                  <c:v>1709232.295169289</c:v>
                </c:pt>
                <c:pt idx="144">
                  <c:v>2099273.629729264</c:v>
                </c:pt>
                <c:pt idx="145">
                  <c:v>2484592.7848498905</c:v>
                </c:pt>
                <c:pt idx="146">
                  <c:v>2864123.9341477226</c:v>
                </c:pt>
                <c:pt idx="147">
                  <c:v>3236747.6644492252</c:v>
                </c:pt>
                <c:pt idx="148">
                  <c:v>3601293.8506604228</c:v>
                </c:pt>
                <c:pt idx="149">
                  <c:v>3956545.7842863011</c:v>
                </c:pt>
                <c:pt idx="150">
                  <c:v>4301245.6952537317</c:v>
                </c:pt>
                <c:pt idx="151">
                  <c:v>4634101.7868743539</c:v>
                </c:pt>
                <c:pt idx="152">
                  <c:v>4953796.8725810116</c:v>
                </c:pt>
                <c:pt idx="153">
                  <c:v>5258998.6593084009</c:v>
                </c:pt>
                <c:pt idx="154">
                  <c:v>5548371.6656416301</c:v>
                </c:pt>
                <c:pt idx="155">
                  <c:v>5820590.693766688</c:v>
                </c:pt>
                <c:pt idx="156">
                  <c:v>6074355.6948158834</c:v>
                </c:pt>
                <c:pt idx="157">
                  <c:v>6308407.780945533</c:v>
                </c:pt>
                <c:pt idx="158">
                  <c:v>6521546.0495297881</c:v>
                </c:pt>
                <c:pt idx="159">
                  <c:v>6712644.801715224</c:v>
                </c:pt>
                <c:pt idx="160">
                  <c:v>6880670.6667121965</c:v>
                </c:pt>
                <c:pt idx="161">
                  <c:v>7024699.0922906185</c:v>
                </c:pt>
                <c:pt idx="162">
                  <c:v>7143929.6380043337</c:v>
                </c:pt>
                <c:pt idx="163">
                  <c:v>7237699.5160023635</c:v>
                </c:pt>
                <c:pt idx="164">
                  <c:v>7305494.8675861005</c:v>
                </c:pt>
                <c:pt idx="165">
                  <c:v>7346959.3413316086</c:v>
                </c:pt>
                <c:pt idx="166">
                  <c:v>7361899.6464585913</c:v>
                </c:pt>
                <c:pt idx="167">
                  <c:v>7350287.8857473591</c:v>
                </c:pt>
                <c:pt idx="168">
                  <c:v>7312260.6157222921</c:v>
                </c:pt>
                <c:pt idx="169">
                  <c:v>7248114.7267344389</c:v>
                </c:pt>
                <c:pt idx="170">
                  <c:v>7158300.3707253058</c:v>
                </c:pt>
                <c:pt idx="171">
                  <c:v>7043411.2799600102</c:v>
                </c:pt>
                <c:pt idx="172">
                  <c:v>6904172.9084683377</c:v>
                </c:pt>
                <c:pt idx="173">
                  <c:v>6741428.8850399358</c:v>
                </c:pt>
                <c:pt idx="174">
                  <c:v>6556126.2913909126</c:v>
                </c:pt>
                <c:pt idx="175">
                  <c:v>6349300.2735606339</c:v>
                </c:pt>
                <c:pt idx="176">
                  <c:v>6122058.4630771</c:v>
                </c:pt>
                <c:pt idx="177">
                  <c:v>5875565.6328399312</c:v>
                </c:pt>
                <c:pt idx="178">
                  <c:v>5611028.9475603541</c:v>
                </c:pt>
                <c:pt idx="179">
                  <c:v>5329684.0963976756</c:v>
                </c:pt>
                <c:pt idx="180">
                  <c:v>5032782.5218608649</c:v>
                </c:pt>
                <c:pt idx="181">
                  <c:v>4721579.888735598</c:v>
                </c:pt>
                <c:pt idx="182">
                  <c:v>4397325.8731346838</c:v>
                </c:pt>
                <c:pt idx="183">
                  <c:v>4061255.2968960693</c:v>
                </c:pt>
                <c:pt idx="184">
                  <c:v>3714580.5875037499</c:v>
                </c:pt>
                <c:pt idx="185">
                  <c:v>3358485.5086183082</c:v>
                </c:pt>
                <c:pt idx="186">
                  <c:v>2994120.0806423258</c:v>
                </c:pt>
                <c:pt idx="187">
                  <c:v>2622596.5935356673</c:v>
                </c:pt>
                <c:pt idx="188">
                  <c:v>2244986.6041145613</c:v>
                </c:pt>
                <c:pt idx="189">
                  <c:v>1862318.8060056726</c:v>
                </c:pt>
                <c:pt idx="190">
                  <c:v>1475577.6609979779</c:v>
                </c:pt>
                <c:pt idx="191">
                  <c:v>1085702.6845607408</c:v>
                </c:pt>
                <c:pt idx="192">
                  <c:v>693588.2847424947</c:v>
                </c:pt>
                <c:pt idx="193">
                  <c:v>300084.061667601</c:v>
                </c:pt>
                <c:pt idx="194">
                  <c:v>-94004.516295020469</c:v>
                </c:pt>
                <c:pt idx="195">
                  <c:v>-487915.13444425014</c:v>
                </c:pt>
                <c:pt idx="196">
                  <c:v>-880927.41741100478</c:v>
                </c:pt>
                <c:pt idx="197">
                  <c:v>-1272361.5355385116</c:v>
                </c:pt>
                <c:pt idx="198">
                  <c:v>-1661576.6808019103</c:v>
                </c:pt>
                <c:pt idx="199">
                  <c:v>-2047969.4536290686</c:v>
                </c:pt>
                <c:pt idx="200">
                  <c:v>-2430972.1952579552</c:v>
                </c:pt>
                <c:pt idx="201">
                  <c:v>-2810051.2942865398</c:v>
                </c:pt>
                <c:pt idx="202">
                  <c:v>-3184705.4908207995</c:v>
                </c:pt>
                <c:pt idx="203">
                  <c:v>-3554464.1970663453</c:v>
                </c:pt>
                <c:pt idx="204">
                  <c:v>-3918885.8492881479</c:v>
                </c:pt>
                <c:pt idx="205">
                  <c:v>-4277556.3027227549</c:v>
                </c:pt>
                <c:pt idx="206">
                  <c:v>-4630087.2782077165</c:v>
                </c:pt>
                <c:pt idx="207">
                  <c:v>-4976114.8669336792</c:v>
                </c:pt>
                <c:pt idx="208">
                  <c:v>-5315298.0977683775</c:v>
                </c:pt>
                <c:pt idx="209">
                  <c:v>-5647317.5699950568</c:v>
                </c:pt>
                <c:pt idx="210">
                  <c:v>-5971874.1530017043</c:v>
                </c:pt>
                <c:pt idx="211">
                  <c:v>-6288687.7534078704</c:v>
                </c:pt>
                <c:pt idx="212">
                  <c:v>-6597496.1492836066</c:v>
                </c:pt>
                <c:pt idx="213">
                  <c:v>-6898053.8904657681</c:v>
                </c:pt>
                <c:pt idx="214">
                  <c:v>-7190131.2634806139</c:v>
                </c:pt>
                <c:pt idx="215">
                  <c:v>-7473513.3192123817</c:v>
                </c:pt>
                <c:pt idx="216">
                  <c:v>-7747998.9611930959</c:v>
                </c:pt>
                <c:pt idx="217">
                  <c:v>-8013400.0922103208</c:v>
                </c:pt>
                <c:pt idx="218">
                  <c:v>-8269540.816820859</c:v>
                </c:pt>
                <c:pt idx="219">
                  <c:v>-8516256.6973059755</c:v>
                </c:pt>
                <c:pt idx="220">
                  <c:v>-8753394.0605962668</c:v>
                </c:pt>
                <c:pt idx="221">
                  <c:v>-8980809.3537223283</c:v>
                </c:pt>
                <c:pt idx="222">
                  <c:v>-9198368.5454031471</c:v>
                </c:pt>
                <c:pt idx="223">
                  <c:v>-9405946.571461061</c:v>
                </c:pt>
                <c:pt idx="224">
                  <c:v>-9603426.8218450733</c:v>
                </c:pt>
                <c:pt idx="225">
                  <c:v>-9790700.6671488415</c:v>
                </c:pt>
                <c:pt idx="226">
                  <c:v>-9967667.0226223934</c:v>
                </c:pt>
                <c:pt idx="227">
                  <c:v>-10134231.947794745</c:v>
                </c:pt>
                <c:pt idx="228">
                  <c:v>-10290308.27994591</c:v>
                </c:pt>
                <c:pt idx="229">
                  <c:v>-10435815.299789583</c:v>
                </c:pt>
                <c:pt idx="230">
                  <c:v>-10570678.427850707</c:v>
                </c:pt>
                <c:pt idx="231">
                  <c:v>-10694828.950144244</c:v>
                </c:pt>
                <c:pt idx="232">
                  <c:v>-10808203.771881983</c:v>
                </c:pt>
                <c:pt idx="233">
                  <c:v>-10910745.198052589</c:v>
                </c:pt>
                <c:pt idx="234">
                  <c:v>-11002400.739836184</c:v>
                </c:pt>
                <c:pt idx="235">
                  <c:v>-11083122.945928032</c:v>
                </c:pt>
                <c:pt idx="236">
                  <c:v>-11152869.257956633</c:v>
                </c:pt>
                <c:pt idx="237">
                  <c:v>-11211601.889289487</c:v>
                </c:pt>
                <c:pt idx="238">
                  <c:v>-11259287.726625105</c:v>
                </c:pt>
                <c:pt idx="239">
                  <c:v>-11295898.253872756</c:v>
                </c:pt>
                <c:pt idx="240">
                  <c:v>-11321409.497921888</c:v>
                </c:pt>
                <c:pt idx="241">
                  <c:v>-11335801.996001542</c:v>
                </c:pt>
                <c:pt idx="242">
                  <c:v>-11339060.784426428</c:v>
                </c:pt>
                <c:pt idx="243">
                  <c:v>-11331175.40862098</c:v>
                </c:pt>
                <c:pt idx="244">
                  <c:v>-11312139.954405656</c:v>
                </c:pt>
                <c:pt idx="245">
                  <c:v>-11281953.100621426</c:v>
                </c:pt>
                <c:pt idx="246">
                  <c:v>-11240618.193258656</c:v>
                </c:pt>
                <c:pt idx="247">
                  <c:v>-11188143.341345767</c:v>
                </c:pt>
                <c:pt idx="248">
                  <c:v>-11124541.534941128</c:v>
                </c:pt>
                <c:pt idx="249">
                  <c:v>-11049830.785658589</c:v>
                </c:pt>
                <c:pt idx="250">
                  <c:v>-10964034.290242873</c:v>
                </c:pt>
                <c:pt idx="251">
                  <c:v>-10867180.617795629</c:v>
                </c:pt>
                <c:pt idx="252">
                  <c:v>-10759303.921335936</c:v>
                </c:pt>
                <c:pt idx="253">
                  <c:v>-10640444.174460279</c:v>
                </c:pt>
                <c:pt idx="254">
                  <c:v>-10510647.433945918</c:v>
                </c:pt>
                <c:pt idx="255">
                  <c:v>-10369966.129217507</c:v>
                </c:pt>
                <c:pt idx="256">
                  <c:v>-10218459.379669121</c:v>
                </c:pt>
                <c:pt idx="257">
                  <c:v>-10056193.340901414</c:v>
                </c:pt>
                <c:pt idx="258">
                  <c:v>-9883241.580995284</c:v>
                </c:pt>
                <c:pt idx="259">
                  <c:v>-9699685.4879976492</c:v>
                </c:pt>
                <c:pt idx="260">
                  <c:v>-9505614.709839981</c:v>
                </c:pt>
                <c:pt idx="261">
                  <c:v>-9301127.6279438902</c:v>
                </c:pt>
                <c:pt idx="262">
                  <c:v>-9086331.8657877538</c:v>
                </c:pt>
                <c:pt idx="263">
                  <c:v>-8861344.8337111585</c:v>
                </c:pt>
                <c:pt idx="264">
                  <c:v>-8626294.3112161402</c:v>
                </c:pt>
                <c:pt idx="265">
                  <c:v>-8381319.0679818243</c:v>
                </c:pt>
                <c:pt idx="266">
                  <c:v>-8126569.5247372715</c:v>
                </c:pt>
                <c:pt idx="267">
                  <c:v>-7862208.455030553</c:v>
                </c:pt>
                <c:pt idx="268">
                  <c:v>-7588411.7287841337</c:v>
                </c:pt>
              </c:numCache>
            </c:numRef>
          </c:xVal>
          <c:yVal>
            <c:numRef>
              <c:f>RAV!$H$16:$H$284</c:f>
              <c:numCache>
                <c:formatCode>0.00E+00</c:formatCode>
                <c:ptCount val="269"/>
                <c:pt idx="0">
                  <c:v>0</c:v>
                </c:pt>
                <c:pt idx="1">
                  <c:v>540000</c:v>
                </c:pt>
                <c:pt idx="2">
                  <c:v>1077423.8102149533</c:v>
                </c:pt>
                <c:pt idx="3">
                  <c:v>1609757.2116246519</c:v>
                </c:pt>
                <c:pt idx="4">
                  <c:v>2134595.3773673018</c:v>
                </c:pt>
                <c:pt idx="5">
                  <c:v>2649683.7150468323</c:v>
                </c:pt>
                <c:pt idx="6">
                  <c:v>3152950.5669006677</c:v>
                </c:pt>
                <c:pt idx="7">
                  <c:v>3642530.9770693886</c:v>
                </c:pt>
                <c:pt idx="8">
                  <c:v>4116781.4725865941</c:v>
                </c:pt>
                <c:pt idx="9">
                  <c:v>4574286.4237884693</c:v>
                </c:pt>
                <c:pt idx="10">
                  <c:v>5013857.001970673</c:v>
                </c:pt>
                <c:pt idx="11">
                  <c:v>5434524.0236045662</c:v>
                </c:pt>
                <c:pt idx="12">
                  <c:v>5835526.0756029543</c:v>
                </c:pt>
                <c:pt idx="13">
                  <c:v>6216294.2870244244</c:v>
                </c:pt>
                <c:pt idx="14">
                  <c:v>6576434.9886094835</c:v>
                </c:pt>
                <c:pt idx="15">
                  <c:v>6915711.3212481709</c:v>
                </c:pt>
                <c:pt idx="16">
                  <c:v>7234024.6505745482</c:v>
                </c:pt>
                <c:pt idx="17">
                  <c:v>7531396.4418645082</c:v>
                </c:pt>
                <c:pt idx="18">
                  <c:v>7807951.0634295549</c:v>
                </c:pt>
                <c:pt idx="19">
                  <c:v>8063899.8266805327</c:v>
                </c:pt>
                <c:pt idx="20">
                  <c:v>8299526.4403740931</c:v>
                </c:pt>
                <c:pt idx="21">
                  <c:v>8515173.954841543</c:v>
                </c:pt>
                <c:pt idx="22">
                  <c:v>8711233.196527971</c:v>
                </c:pt>
                <c:pt idx="23">
                  <c:v>8888132.6400941703</c:v>
                </c:pt>
                <c:pt idx="24">
                  <c:v>9046329.6304788478</c:v>
                </c:pt>
                <c:pt idx="25">
                  <c:v>9186302.8466832507</c:v>
                </c:pt>
                <c:pt idx="26">
                  <c:v>9308545.889075825</c:v>
                </c:pt>
                <c:pt idx="27">
                  <c:v>9413561.8697391525</c:v>
                </c:pt>
                <c:pt idx="28">
                  <c:v>9501858.8883948326</c:v>
                </c:pt>
                <c:pt idx="29">
                  <c:v>9573946.2828793954</c:v>
                </c:pt>
                <c:pt idx="30">
                  <c:v>9630331.5516045522</c:v>
                </c:pt>
                <c:pt idx="31">
                  <c:v>9671517.8548984323</c:v>
                </c:pt>
                <c:pt idx="32">
                  <c:v>9698002.0118749794</c:v>
                </c:pt>
                <c:pt idx="33">
                  <c:v>9710272.9190343339</c:v>
                </c:pt>
                <c:pt idx="34">
                  <c:v>9708810.3258510455</c:v>
                </c:pt>
                <c:pt idx="35">
                  <c:v>9694083.9109807462</c:v>
                </c:pt>
                <c:pt idx="36">
                  <c:v>9666552.610321451</c:v>
                </c:pt>
                <c:pt idx="37">
                  <c:v>9626664.1549776793</c:v>
                </c:pt>
                <c:pt idx="38">
                  <c:v>9574854.783209661</c:v>
                </c:pt>
                <c:pt idx="39">
                  <c:v>9511549.0957477074</c:v>
                </c:pt>
                <c:pt idx="40">
                  <c:v>9437160.0284694396</c:v>
                </c:pt>
                <c:pt idx="41">
                  <c:v>9352088.9204383045</c:v>
                </c:pt>
                <c:pt idx="42">
                  <c:v>9256725.6587505955</c:v>
                </c:pt>
                <c:pt idx="43">
                  <c:v>9151448.8845986798</c:v>
                </c:pt>
                <c:pt idx="44">
                  <c:v>9036626.2474900708</c:v>
                </c:pt>
                <c:pt idx="45">
                  <c:v>8912614.6967207119</c:v>
                </c:pt>
                <c:pt idx="46">
                  <c:v>8779760.8010361586</c:v>
                </c:pt>
                <c:pt idx="47">
                  <c:v>8638401.0889708847</c:v>
                </c:pt>
                <c:pt idx="48">
                  <c:v>8488862.4036730696</c:v>
                </c:pt>
                <c:pt idx="49">
                  <c:v>8331462.2671344029</c:v>
                </c:pt>
                <c:pt idx="50">
                  <c:v>8166509.2496817037</c:v>
                </c:pt>
                <c:pt idx="51">
                  <c:v>7994303.3413754804</c:v>
                </c:pt>
                <c:pt idx="52">
                  <c:v>7815136.3226222973</c:v>
                </c:pt>
                <c:pt idx="53">
                  <c:v>7629292.1318622651</c:v>
                </c:pt>
                <c:pt idx="54">
                  <c:v>7437047.2286564792</c:v>
                </c:pt>
                <c:pt idx="55">
                  <c:v>7238670.950885945</c:v>
                </c:pt>
                <c:pt idx="56">
                  <c:v>7034425.8650953351</c:v>
                </c:pt>
                <c:pt idx="57">
                  <c:v>6824568.1092820745</c:v>
                </c:pt>
                <c:pt idx="58">
                  <c:v>6609347.7276523011</c:v>
                </c:pt>
                <c:pt idx="59">
                  <c:v>6389008.9970476357</c:v>
                </c:pt>
                <c:pt idx="60">
                  <c:v>6163790.744896533</c:v>
                </c:pt>
                <c:pt idx="61">
                  <c:v>5933926.6586665921</c:v>
                </c:pt>
                <c:pt idx="62">
                  <c:v>5699645.5868939962</c:v>
                </c:pt>
                <c:pt idx="63">
                  <c:v>5461171.8319469988</c:v>
                </c:pt>
                <c:pt idx="64">
                  <c:v>5218725.4347452158</c:v>
                </c:pt>
                <c:pt idx="65">
                  <c:v>4972522.4517081538</c:v>
                </c:pt>
                <c:pt idx="66">
                  <c:v>4722775.2242470765</c:v>
                </c:pt>
                <c:pt idx="67">
                  <c:v>4469692.6411459604</c:v>
                </c:pt>
                <c:pt idx="68">
                  <c:v>4213480.3942014575</c:v>
                </c:pt>
                <c:pt idx="69">
                  <c:v>3954341.2275098395</c:v>
                </c:pt>
                <c:pt idx="70">
                  <c:v>3692475.1808019564</c:v>
                </c:pt>
                <c:pt idx="71">
                  <c:v>3428079.8272362445</c:v>
                </c:pt>
                <c:pt idx="72">
                  <c:v>3161350.5060655633</c:v>
                </c:pt>
                <c:pt idx="73">
                  <c:v>2892480.5505967727</c:v>
                </c:pt>
                <c:pt idx="74">
                  <c:v>2621661.5118630254</c:v>
                </c:pt>
                <c:pt idx="75">
                  <c:v>2349083.3784282031</c:v>
                </c:pt>
                <c:pt idx="76">
                  <c:v>2074934.7927411236</c:v>
                </c:pt>
                <c:pt idx="77">
                  <c:v>1799403.2644544023</c:v>
                </c:pt>
                <c:pt idx="78">
                  <c:v>1522675.3811193851</c:v>
                </c:pt>
                <c:pt idx="79">
                  <c:v>1244937.0166645874</c:v>
                </c:pt>
                <c:pt idx="80">
                  <c:v>966373.53806069284</c:v>
                </c:pt>
                <c:pt idx="81">
                  <c:v>687170.01057050307</c:v>
                </c:pt>
                <c:pt idx="82">
                  <c:v>407511.4019773326</c:v>
                </c:pt>
                <c:pt idx="83">
                  <c:v>127582.78618024732</c:v>
                </c:pt>
                <c:pt idx="84">
                  <c:v>-152430.45346075681</c:v>
                </c:pt>
                <c:pt idx="85">
                  <c:v>-432342.42065208935</c:v>
                </c:pt>
                <c:pt idx="86">
                  <c:v>-711966.50219472905</c:v>
                </c:pt>
                <c:pt idx="87">
                  <c:v>-991115.16314780363</c:v>
                </c:pt>
                <c:pt idx="88">
                  <c:v>-1269599.7407689935</c:v>
                </c:pt>
                <c:pt idx="89">
                  <c:v>-1547230.2368807015</c:v>
                </c:pt>
                <c:pt idx="90">
                  <c:v>-1823815.108319388</c:v>
                </c:pt>
                <c:pt idx="91">
                  <c:v>-2099161.0551350955</c:v>
                </c:pt>
                <c:pt idx="92">
                  <c:v>-2373072.8062192858</c:v>
                </c:pt>
                <c:pt idx="93">
                  <c:v>-2645352.9020520202</c:v>
                </c:pt>
                <c:pt idx="94">
                  <c:v>-2915801.4742746581</c:v>
                </c:pt>
                <c:pt idx="95">
                  <c:v>-3184216.0218120888</c:v>
                </c:pt>
                <c:pt idx="96">
                  <c:v>-3450391.1832896182</c:v>
                </c:pt>
                <c:pt idx="97">
                  <c:v>-3714118.5055146441</c:v>
                </c:pt>
                <c:pt idx="98">
                  <c:v>-3975186.2078229138</c:v>
                </c:pt>
                <c:pt idx="99">
                  <c:v>-4233378.9421243398</c:v>
                </c:pt>
                <c:pt idx="100">
                  <c:v>-4488477.5485250354</c:v>
                </c:pt>
                <c:pt idx="101">
                  <c:v>-4740258.8064515926</c:v>
                </c:pt>
                <c:pt idx="102">
                  <c:v>-4988495.1812619604</c:v>
                </c:pt>
                <c:pt idx="103">
                  <c:v>-5232954.5663961377</c:v>
                </c:pt>
                <c:pt idx="104">
                  <c:v>-5473400.0212010108</c:v>
                </c:pt>
                <c:pt idx="105">
                  <c:v>-5709589.5046590567</c:v>
                </c:pt>
                <c:pt idx="106">
                  <c:v>-5941275.6053626062</c:v>
                </c:pt>
                <c:pt idx="107">
                  <c:v>-6168205.268206547</c:v>
                </c:pt>
                <c:pt idx="108">
                  <c:v>-6390119.5184257645</c:v>
                </c:pt>
                <c:pt idx="109">
                  <c:v>-6606753.1837827154</c:v>
                </c:pt>
                <c:pt idx="110">
                  <c:v>-6817834.6159191662</c:v>
                </c:pt>
                <c:pt idx="111">
                  <c:v>-7023085.4121288303</c:v>
                </c:pt>
                <c:pt idx="112">
                  <c:v>-7222220.1390892938</c:v>
                </c:pt>
                <c:pt idx="113">
                  <c:v>-7414946.0604180172</c:v>
                </c:pt>
                <c:pt idx="114">
                  <c:v>-7600962.8702945681</c:v>
                </c:pt>
                <c:pt idx="115">
                  <c:v>-7779962.4358267654</c:v>
                </c:pt>
                <c:pt idx="116">
                  <c:v>-7951628.551339888</c:v>
                </c:pt>
                <c:pt idx="117">
                  <c:v>-8115636.7083442956</c:v>
                </c:pt>
                <c:pt idx="118">
                  <c:v>-8271653.8855971778</c:v>
                </c:pt>
                <c:pt idx="119">
                  <c:v>-8419338.3644290473</c:v>
                </c:pt>
                <c:pt idx="120">
                  <c:v>-8558339.5753660332</c:v>
                </c:pt>
                <c:pt idx="121">
                  <c:v>-8688297.9830566682</c:v>
                </c:pt>
                <c:pt idx="122">
                  <c:v>-8808845.0176186878</c:v>
                </c:pt>
                <c:pt idx="123">
                  <c:v>-8919603.0617694575</c:v>
                </c:pt>
                <c:pt idx="124">
                  <c:v>-9020185.5045045447</c:v>
                </c:pt>
                <c:pt idx="125">
                  <c:v>-9110196.8736532759</c:v>
                </c:pt>
                <c:pt idx="126">
                  <c:v>-9189233.0613762811</c:v>
                </c:pt>
                <c:pt idx="127">
                  <c:v>-9256881.658583194</c:v>
                </c:pt>
                <c:pt idx="128">
                  <c:v>-9312722.4163394626</c:v>
                </c:pt>
                <c:pt idx="129">
                  <c:v>-9356327.854592856</c:v>
                </c:pt>
                <c:pt idx="130">
                  <c:v>-9387264.0409670305</c:v>
                </c:pt>
                <c:pt idx="131">
                  <c:v>-9405091.5649125557</c:v>
                </c:pt>
                <c:pt idx="132">
                  <c:v>-9409366.7351299338</c:v>
                </c:pt>
                <c:pt idx="133">
                  <c:v>-9399643.0308176409</c:v>
                </c:pt>
                <c:pt idx="134">
                  <c:v>-9375472.8398576267</c:v>
                </c:pt>
                <c:pt idx="135">
                  <c:v>-9336409.5194045398</c:v>
                </c:pt>
                <c:pt idx="136">
                  <c:v>-9282009.8163268343</c:v>
                </c:pt>
                <c:pt idx="137">
                  <c:v>-9211836.6863445882</c:v>
                </c:pt>
                <c:pt idx="138">
                  <c:v>-9125462.5512535255</c:v>
                </c:pt>
                <c:pt idx="139">
                  <c:v>-9022473.0329911653</c:v>
                </c:pt>
                <c:pt idx="140">
                  <c:v>-8902471.2011006121</c:v>
                </c:pt>
                <c:pt idx="141">
                  <c:v>-8765082.3659296408</c:v>
                </c:pt>
                <c:pt idx="142">
                  <c:v>-8609959.4431620706</c:v>
                </c:pt>
                <c:pt idx="143">
                  <c:v>-8436788.9054701496</c:v>
                </c:pt>
                <c:pt idx="144">
                  <c:v>-8245297.3236443968</c:v>
                </c:pt>
                <c:pt idx="145">
                  <c:v>-8035258.4819752239</c:v>
                </c:pt>
                <c:pt idx="146">
                  <c:v>-7806501.0304940436</c:v>
                </c:pt>
                <c:pt idx="147">
                  <c:v>-7558916.6096663205</c:v>
                </c:pt>
                <c:pt idx="148">
                  <c:v>-7292468.3512709849</c:v>
                </c:pt>
                <c:pt idx="149">
                  <c:v>-7007199.6228896379</c:v>
                </c:pt>
                <c:pt idx="150">
                  <c:v>-6703242.8435607571</c:v>
                </c:pt>
                <c:pt idx="151">
                  <c:v>-6380828.156243843</c:v>
                </c:pt>
                <c:pt idx="152">
                  <c:v>-6040291.7010067292</c:v>
                </c:pt>
                <c:pt idx="153">
                  <c:v>-5682083.1942510651</c:v>
                </c:pt>
                <c:pt idx="154">
                  <c:v>-5306772.4874589061</c:v>
                </c:pt>
                <c:pt idx="155">
                  <c:v>-4915054.7580137206</c:v>
                </c:pt>
                <c:pt idx="156">
                  <c:v>-4507753.9789511031</c:v>
                </c:pt>
                <c:pt idx="157">
                  <c:v>-4085824.3280986515</c:v>
                </c:pt>
                <c:pt idx="158">
                  <c:v>-3650349.2332153795</c:v>
                </c:pt>
                <c:pt idx="159">
                  <c:v>-3202537.8102320144</c:v>
                </c:pt>
                <c:pt idx="160">
                  <c:v>-2743718.5362756033</c:v>
                </c:pt>
                <c:pt idx="161">
                  <c:v>-2275330.1051039859</c:v>
                </c:pt>
                <c:pt idx="162">
                  <c:v>-1798909.5344972657</c:v>
                </c:pt>
                <c:pt idx="163">
                  <c:v>-1316077.7252264973</c:v>
                </c:pt>
                <c:pt idx="164">
                  <c:v>-828522.79978303087</c:v>
                </c:pt>
                <c:pt idx="165">
                  <c:v>-337981.66559906298</c:v>
                </c:pt>
                <c:pt idx="166">
                  <c:v>153779.65809077123</c:v>
                </c:pt>
                <c:pt idx="167">
                  <c:v>644986.34672684339</c:v>
                </c:pt>
                <c:pt idx="168">
                  <c:v>1133875.0795067516</c:v>
                </c:pt>
                <c:pt idx="169">
                  <c:v>1618713.7308263027</c:v>
                </c:pt>
                <c:pt idx="170">
                  <c:v>2097819.8707848853</c:v>
                </c:pt>
                <c:pt idx="171">
                  <c:v>2569577.5796771692</c:v>
                </c:pt>
                <c:pt idx="172">
                  <c:v>3032452.1830189107</c:v>
                </c:pt>
                <c:pt idx="173">
                  <c:v>3485002.6292930637</c:v>
                </c:pt>
                <c:pt idx="174">
                  <c:v>3925891.3525300696</c:v>
                </c:pt>
                <c:pt idx="175">
                  <c:v>4353891.577114909</c:v>
                </c:pt>
                <c:pt idx="176">
                  <c:v>4767892.12553964</c:v>
                </c:pt>
                <c:pt idx="177">
                  <c:v>5166899.8760279352</c:v>
                </c:pt>
                <c:pt idx="178">
                  <c:v>5550040.0831667706</c:v>
                </c:pt>
                <c:pt idx="179">
                  <c:v>5916554.8201382691</c:v>
                </c:pt>
                <c:pt idx="180">
                  <c:v>6265799.8268593401</c:v>
                </c:pt>
                <c:pt idx="181">
                  <c:v>6597240.0565930828</c:v>
                </c:pt>
                <c:pt idx="182">
                  <c:v>6910444.2074525338</c:v>
                </c:pt>
                <c:pt idx="183">
                  <c:v>7205078.5080514681</c:v>
                </c:pt>
                <c:pt idx="184">
                  <c:v>7480900.0016986514</c:v>
                </c:pt>
                <c:pt idx="185">
                  <c:v>7737749.5440051705</c:v>
                </c:pt>
                <c:pt idx="186">
                  <c:v>7975544.6971413689</c:v>
                </c:pt>
                <c:pt idx="187">
                  <c:v>8194272.6722740578</c:v>
                </c:pt>
                <c:pt idx="188">
                  <c:v>8393983.4414407425</c:v>
                </c:pt>
                <c:pt idx="189">
                  <c:v>8574783.1122973468</c:v>
                </c:pt>
                <c:pt idx="190">
                  <c:v>8736827.6344190668</c:v>
                </c:pt>
                <c:pt idx="191">
                  <c:v>8880316.8844199553</c:v>
                </c:pt>
                <c:pt idx="192">
                  <c:v>9005489.1591157801</c:v>
                </c:pt>
                <c:pt idx="193">
                  <c:v>9112616.0911405236</c:v>
                </c:pt>
                <c:pt idx="194">
                  <c:v>9201997.9895795006</c:v>
                </c:pt>
                <c:pt idx="195">
                  <c:v>9273959.598977074</c:v>
                </c:pt>
                <c:pt idx="196">
                  <c:v>9328846.2631629091</c:v>
                </c:pt>
                <c:pt idx="197">
                  <c:v>9367020.4753665589</c:v>
                </c:pt>
                <c:pt idx="198">
                  <c:v>9388858.7927228473</c:v>
                </c:pt>
                <c:pt idx="199">
                  <c:v>9394749.0912061557</c:v>
                </c:pt>
                <c:pt idx="200">
                  <c:v>9385088.1360012367</c:v>
                </c:pt>
                <c:pt idx="201">
                  <c:v>9360279.4420892149</c:v>
                </c:pt>
                <c:pt idx="202">
                  <c:v>9320731.4002033342</c:v>
                </c:pt>
                <c:pt idx="203">
                  <c:v>9266855.6441269517</c:v>
                </c:pt>
                <c:pt idx="204">
                  <c:v>9199065.6364331916</c:v>
                </c:pt>
                <c:pt idx="205">
                  <c:v>9117775.4510955233</c:v>
                </c:pt>
                <c:pt idx="206">
                  <c:v>9023398.7328474224</c:v>
                </c:pt>
                <c:pt idx="207">
                  <c:v>8916347.8146729898</c:v>
                </c:pt>
                <c:pt idx="208">
                  <c:v>8797032.9763201587</c:v>
                </c:pt>
                <c:pt idx="209">
                  <c:v>8665861.8282082193</c:v>
                </c:pt>
                <c:pt idx="210">
                  <c:v>8523238.8065264933</c:v>
                </c:pt>
                <c:pt idx="211">
                  <c:v>8369564.7666739458</c:v>
                </c:pt>
                <c:pt idx="212">
                  <c:v>8205236.6634595152</c:v>
                </c:pt>
                <c:pt idx="213">
                  <c:v>8030647.3076641914</c:v>
                </c:pt>
                <c:pt idx="214">
                  <c:v>7846185.1896561831</c:v>
                </c:pt>
                <c:pt idx="215">
                  <c:v>7652234.3617504332</c:v>
                </c:pt>
                <c:pt idx="216">
                  <c:v>7449174.3719158284</c:v>
                </c:pt>
                <c:pt idx="217">
                  <c:v>7237380.2422614377</c:v>
                </c:pt>
                <c:pt idx="218">
                  <c:v>7017222.4864818249</c:v>
                </c:pt>
                <c:pt idx="219">
                  <c:v>6789067.1611160077</c:v>
                </c:pt>
                <c:pt idx="220">
                  <c:v>6553275.946080477</c:v>
                </c:pt>
                <c:pt idx="221">
                  <c:v>6310206.2504793163</c:v>
                </c:pt>
                <c:pt idx="222">
                  <c:v>6060211.3401791761</c:v>
                </c:pt>
                <c:pt idx="223">
                  <c:v>5803640.4840689097</c:v>
                </c:pt>
                <c:pt idx="224">
                  <c:v>5540839.116307864</c:v>
                </c:pt>
                <c:pt idx="225">
                  <c:v>5272149.0122077381</c:v>
                </c:pt>
                <c:pt idx="226">
                  <c:v>4997908.475694837</c:v>
                </c:pt>
                <c:pt idx="227">
                  <c:v>4718452.5365662863</c:v>
                </c:pt>
                <c:pt idx="228">
                  <c:v>4434113.1559889149</c:v>
                </c:pt>
                <c:pt idx="229">
                  <c:v>4145219.4388963054</c:v>
                </c:pt>
                <c:pt idx="230">
                  <c:v>3852097.8521207757</c:v>
                </c:pt>
                <c:pt idx="231">
                  <c:v>3555072.4472554624</c:v>
                </c:pt>
                <c:pt idx="232">
                  <c:v>3254465.0873795194</c:v>
                </c:pt>
                <c:pt idx="233">
                  <c:v>2950595.676898764</c:v>
                </c:pt>
                <c:pt idx="234">
                  <c:v>2643782.3938567401</c:v>
                </c:pt>
                <c:pt idx="235">
                  <c:v>2334341.9241586886</c:v>
                </c:pt>
                <c:pt idx="236">
                  <c:v>2022589.6972247064</c:v>
                </c:pt>
                <c:pt idx="237">
                  <c:v>1708840.1226496361</c:v>
                </c:pt>
                <c:pt idx="238">
                  <c:v>1393406.8274969421</c:v>
                </c:pt>
                <c:pt idx="239">
                  <c:v>1076602.8938928719</c:v>
                </c:pt>
                <c:pt idx="240">
                  <c:v>758741.09661624581</c:v>
                </c:pt>
                <c:pt idx="241">
                  <c:v>440134.14039881562</c:v>
                </c:pt>
                <c:pt idx="242">
                  <c:v>121094.8966617129</c:v>
                </c:pt>
                <c:pt idx="243">
                  <c:v>-198063.36058466631</c:v>
                </c:pt>
                <c:pt idx="244">
                  <c:v>-517026.71995672944</c:v>
                </c:pt>
                <c:pt idx="245">
                  <c:v>-835480.39932436589</c:v>
                </c:pt>
                <c:pt idx="246">
                  <c:v>-1153108.5141667451</c:v>
                </c:pt>
                <c:pt idx="247">
                  <c:v>-1469593.8480083612</c:v>
                </c:pt>
                <c:pt idx="248">
                  <c:v>-1784617.6253281087</c:v>
                </c:pt>
                <c:pt idx="249">
                  <c:v>-2097859.2873852728</c:v>
                </c:pt>
                <c:pt idx="250">
                  <c:v>-2408996.2714673439</c:v>
                </c:pt>
                <c:pt idx="251">
                  <c:v>-2717703.7941361461</c:v>
                </c:pt>
                <c:pt idx="252">
                  <c:v>-3023654.6391315842</c:v>
                </c:pt>
                <c:pt idx="253">
                  <c:v>-3326518.9506872343</c:v>
                </c:pt>
                <c:pt idx="254">
                  <c:v>-3625964.0331199104</c:v>
                </c:pt>
                <c:pt idx="255">
                  <c:v>-3921654.1576773115</c:v>
                </c:pt>
                <c:pt idx="256">
                  <c:v>-4213250.3777650204</c:v>
                </c:pt>
                <c:pt idx="257">
                  <c:v>-4500410.353827727</c:v>
                </c:pt>
                <c:pt idx="258">
                  <c:v>-4782788.189330956</c:v>
                </c:pt>
                <c:pt idx="259">
                  <c:v>-5060034.2794801798</c:v>
                </c:pt>
                <c:pt idx="260">
                  <c:v>-5331795.1745255478</c:v>
                </c:pt>
                <c:pt idx="261">
                  <c:v>-5597713.4597340757</c:v>
                </c:pt>
                <c:pt idx="262">
                  <c:v>-5857427.6543686418</c:v>
                </c:pt>
                <c:pt idx="263">
                  <c:v>-6110572.1322960742</c:v>
                </c:pt>
                <c:pt idx="264">
                  <c:v>-6356777.0671565766</c:v>
                </c:pt>
                <c:pt idx="265">
                  <c:v>-6595668.4053651001</c:v>
                </c:pt>
                <c:pt idx="266">
                  <c:v>-6826867.8705833256</c:v>
                </c:pt>
                <c:pt idx="267">
                  <c:v>-7049993.0036996622</c:v>
                </c:pt>
                <c:pt idx="268">
                  <c:v>-7264657.2427846733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C-EA43-BCD7-D2AF74E65510}"/>
            </c:ext>
          </c:extLst>
        </c:ser>
        <c:ser>
          <c:idx val="2"/>
          <c:order val="2"/>
          <c:tx>
            <c:v>ARV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ARV!$G$16:$G$284</c:f>
              <c:numCache>
                <c:formatCode>0.00E+00</c:formatCode>
                <c:ptCount val="269"/>
                <c:pt idx="0">
                  <c:v>6700000</c:v>
                </c:pt>
                <c:pt idx="1">
                  <c:v>6700000</c:v>
                </c:pt>
                <c:pt idx="2">
                  <c:v>6668036.1637781244</c:v>
                </c:pt>
                <c:pt idx="3">
                  <c:v>6604417.4312453894</c:v>
                </c:pt>
                <c:pt idx="4">
                  <c:v>6509757.1411270453</c:v>
                </c:pt>
                <c:pt idx="5">
                  <c:v>6384953.3152407194</c:v>
                </c:pt>
                <c:pt idx="6">
                  <c:v>6231159.9005254516</c:v>
                </c:pt>
                <c:pt idx="7">
                  <c:v>6049750.952204505</c:v>
                </c:pt>
                <c:pt idx="8">
                  <c:v>5842280.1261480143</c:v>
                </c:pt>
                <c:pt idx="9">
                  <c:v>5610437.9617569316</c:v>
                </c:pt>
                <c:pt idx="10">
                  <c:v>5356009.2970513375</c:v>
                </c:pt>
                <c:pt idx="11">
                  <c:v>5080832.819969886</c:v>
                </c:pt>
                <c:pt idx="12">
                  <c:v>4786764.2987862164</c:v>
                </c:pt>
                <c:pt idx="13">
                  <c:v>4475644.5270227604</c:v>
                </c:pt>
                <c:pt idx="14">
                  <c:v>4149272.5299672536</c:v>
                </c:pt>
                <c:pt idx="15">
                  <c:v>3809384.1574202511</c:v>
                </c:pt>
                <c:pt idx="16">
                  <c:v>3457635.8561566495</c:v>
                </c:pt>
                <c:pt idx="17">
                  <c:v>3095593.1828187811</c:v>
                </c:pt>
                <c:pt idx="18">
                  <c:v>2724723.4770351714</c:v>
                </c:pt>
                <c:pt idx="19">
                  <c:v>2346392.050794526</c:v>
                </c:pt>
                <c:pt idx="20">
                  <c:v>1961861.2454196655</c:v>
                </c:pt>
                <c:pt idx="21">
                  <c:v>1572291.7438800423</c:v>
                </c:pt>
                <c:pt idx="22">
                  <c:v>1178745.5878507202</c:v>
                </c:pt>
                <c:pt idx="23">
                  <c:v>782190.42324366432</c:v>
                </c:pt>
                <c:pt idx="24">
                  <c:v>383504.57562255004</c:v>
                </c:pt>
                <c:pt idx="25">
                  <c:v>-16517.368290436105</c:v>
                </c:pt>
                <c:pt idx="26">
                  <c:v>-417158.72867746447</c:v>
                </c:pt>
                <c:pt idx="27">
                  <c:v>-817774.84636474517</c:v>
                </c:pt>
                <c:pt idx="28">
                  <c:v>-1217787.287960463</c:v>
                </c:pt>
                <c:pt idx="29">
                  <c:v>-1616678.2466360382</c:v>
                </c:pt>
                <c:pt idx="30">
                  <c:v>-2013985.2094700395</c:v>
                </c:pt>
                <c:pt idx="31">
                  <c:v>-2409295.9360947199</c:v>
                </c:pt>
                <c:pt idx="32">
                  <c:v>-2802243.7732729549</c:v>
                </c:pt>
                <c:pt idx="33">
                  <c:v>-3192503.3149405858</c:v>
                </c:pt>
                <c:pt idx="34">
                  <c:v>-3579786.4062194224</c:v>
                </c:pt>
                <c:pt idx="35">
                  <c:v>-3963838.4821025627</c:v>
                </c:pt>
                <c:pt idx="36">
                  <c:v>-4344435.2262263717</c:v>
                </c:pt>
                <c:pt idx="37">
                  <c:v>-4721379.5317848111</c:v>
                </c:pt>
                <c:pt idx="38">
                  <c:v>-5094498.7447349746</c:v>
                </c:pt>
                <c:pt idx="39">
                  <c:v>-5463642.1686072424</c:v>
                </c:pt>
                <c:pt idx="40">
                  <c:v>-5828678.8101704912</c:v>
                </c:pt>
                <c:pt idx="41">
                  <c:v>-6189495.3456807202</c:v>
                </c:pt>
                <c:pt idx="42">
                  <c:v>-6545994.2882832708</c:v>
                </c:pt>
                <c:pt idx="43">
                  <c:v>-6898092.3382112663</c:v>
                </c:pt>
                <c:pt idx="44">
                  <c:v>-7245718.8986270344</c:v>
                </c:pt>
                <c:pt idx="45">
                  <c:v>-7588814.7412170507</c:v>
                </c:pt>
                <c:pt idx="46">
                  <c:v>-7927330.8069229145</c:v>
                </c:pt>
                <c:pt idx="47">
                  <c:v>-8261227.1284353985</c:v>
                </c:pt>
                <c:pt idx="48">
                  <c:v>-8590471.8622718565</c:v>
                </c:pt>
                <c:pt idx="49">
                  <c:v>-8915040.4193842541</c:v>
                </c:pt>
                <c:pt idx="50">
                  <c:v>-9234914.6842973512</c:v>
                </c:pt>
                <c:pt idx="51">
                  <c:v>-9550082.3137502</c:v>
                </c:pt>
                <c:pt idx="52">
                  <c:v>-9860536.1067087092</c:v>
                </c:pt>
                <c:pt idx="53">
                  <c:v>-10166273.43843428</c:v>
                </c:pt>
                <c:pt idx="54">
                  <c:v>-10467295.752036666</c:v>
                </c:pt>
                <c:pt idx="55">
                  <c:v>-10763608.101612581</c:v>
                </c:pt>
                <c:pt idx="56">
                  <c:v>-11055218.741679756</c:v>
                </c:pt>
                <c:pt idx="57">
                  <c:v>-11342138.758164186</c:v>
                </c:pt>
                <c:pt idx="58">
                  <c:v>-11624381.736691147</c:v>
                </c:pt>
                <c:pt idx="59">
                  <c:v>-11901963.464373084</c:v>
                </c:pt>
                <c:pt idx="60">
                  <c:v>-12174901.66168426</c:v>
                </c:pt>
                <c:pt idx="61">
                  <c:v>-12443215.741367538</c:v>
                </c:pt>
                <c:pt idx="62">
                  <c:v>-12706926.591636879</c:v>
                </c:pt>
                <c:pt idx="63">
                  <c:v>-12966056.381223813</c:v>
                </c:pt>
                <c:pt idx="64">
                  <c:v>-13220628.384070726</c:v>
                </c:pt>
                <c:pt idx="65">
                  <c:v>-13470666.821701454</c:v>
                </c:pt>
                <c:pt idx="66">
                  <c:v>-13716196.721503112</c:v>
                </c:pt>
                <c:pt idx="67">
                  <c:v>-13957243.789335033</c:v>
                </c:pt>
                <c:pt idx="68">
                  <c:v>-14193834.295043258</c:v>
                </c:pt>
                <c:pt idx="69">
                  <c:v>-14425994.969604447</c:v>
                </c:pt>
                <c:pt idx="70">
                  <c:v>-14653752.912753092</c:v>
                </c:pt>
                <c:pt idx="71">
                  <c:v>-14877135.510062214</c:v>
                </c:pt>
                <c:pt idx="72">
                  <c:v>-15096170.358551832</c:v>
                </c:pt>
                <c:pt idx="73">
                  <c:v>-15310885.199992634</c:v>
                </c:pt>
                <c:pt idx="74">
                  <c:v>-15521307.861155715</c:v>
                </c:pt>
                <c:pt idx="75">
                  <c:v>-15727466.200333986</c:v>
                </c:pt>
                <c:pt idx="76">
                  <c:v>-15929388.05952787</c:v>
                </c:pt>
                <c:pt idx="77">
                  <c:v>-16127101.221747918</c:v>
                </c:pt>
                <c:pt idx="78">
                  <c:v>-16320633.372940937</c:v>
                </c:pt>
                <c:pt idx="79">
                  <c:v>-16510012.068094544</c:v>
                </c:pt>
                <c:pt idx="80">
                  <c:v>-16695264.701118514</c:v>
                </c:pt>
                <c:pt idx="81">
                  <c:v>-16876418.478140336</c:v>
                </c:pt>
                <c:pt idx="82">
                  <c:v>-17053500.393887483</c:v>
                </c:pt>
                <c:pt idx="83">
                  <c:v>-17226537.210860442</c:v>
                </c:pt>
                <c:pt idx="84">
                  <c:v>-17395555.441028982</c:v>
                </c:pt>
                <c:pt idx="85">
                  <c:v>-17560581.329809733</c:v>
                </c:pt>
                <c:pt idx="86">
                  <c:v>-17721640.84210613</c:v>
                </c:pt>
                <c:pt idx="87">
                  <c:v>-17878759.650212668</c:v>
                </c:pt>
                <c:pt idx="88">
                  <c:v>-18031963.123404011</c:v>
                </c:pt>
                <c:pt idx="89">
                  <c:v>-18181276.319046527</c:v>
                </c:pt>
                <c:pt idx="90">
                  <c:v>-18326723.975085039</c:v>
                </c:pt>
                <c:pt idx="91">
                  <c:v>-18468330.503771357</c:v>
                </c:pt>
                <c:pt idx="92">
                  <c:v>-18606119.986513663</c:v>
                </c:pt>
                <c:pt idx="93">
                  <c:v>-18740116.169737082</c:v>
                </c:pt>
                <c:pt idx="94">
                  <c:v>-18870342.461655933</c:v>
                </c:pt>
                <c:pt idx="95">
                  <c:v>-18996821.92986748</c:v>
                </c:pt>
                <c:pt idx="96">
                  <c:v>-19119577.299685229</c:v>
                </c:pt>
                <c:pt idx="97">
                  <c:v>-19238630.953137543</c:v>
                </c:pt>
                <c:pt idx="98">
                  <c:v>-19354004.928564101</c:v>
                </c:pt>
                <c:pt idx="99">
                  <c:v>-19465720.92074902</c:v>
                </c:pt>
                <c:pt idx="100">
                  <c:v>-19573800.281535059</c:v>
                </c:pt>
                <c:pt idx="101">
                  <c:v>-19678264.020868558</c:v>
                </c:pt>
                <c:pt idx="102">
                  <c:v>-19779132.808229264</c:v>
                </c:pt>
                <c:pt idx="103">
                  <c:v>-19876426.974403594</c:v>
                </c:pt>
                <c:pt idx="104">
                  <c:v>-19970166.513563644</c:v>
                </c:pt>
                <c:pt idx="105">
                  <c:v>-20060371.085617755</c:v>
                </c:pt>
                <c:pt idx="106">
                  <c:v>-20147060.018801656</c:v>
                </c:pt>
                <c:pt idx="107">
                  <c:v>-20230252.312482122</c:v>
                </c:pt>
                <c:pt idx="108">
                  <c:v>-20309966.64014766</c:v>
                </c:pt>
                <c:pt idx="109">
                  <c:v>-20386221.352563206</c:v>
                </c:pt>
                <c:pt idx="110">
                  <c:v>-20459034.481067963</c:v>
                </c:pt>
                <c:pt idx="111">
                  <c:v>-20528423.740997531</c:v>
                </c:pt>
                <c:pt idx="112">
                  <c:v>-20594406.535213303</c:v>
                </c:pt>
                <c:pt idx="113">
                  <c:v>-20656999.957723744</c:v>
                </c:pt>
                <c:pt idx="114">
                  <c:v>-20716220.7973837</c:v>
                </c:pt>
                <c:pt idx="115">
                  <c:v>-20772085.541659277</c:v>
                </c:pt>
                <c:pt idx="116">
                  <c:v>-20824610.380447097</c:v>
                </c:pt>
                <c:pt idx="117">
                  <c:v>-20873811.209937856</c:v>
                </c:pt>
                <c:pt idx="118">
                  <c:v>-20919703.636515252</c:v>
                </c:pt>
                <c:pt idx="119">
                  <c:v>-20962302.980682231</c:v>
                </c:pt>
                <c:pt idx="120">
                  <c:v>-21001624.281007431</c:v>
                </c:pt>
                <c:pt idx="121">
                  <c:v>-21037682.298085544</c:v>
                </c:pt>
                <c:pt idx="122">
                  <c:v>-21070491.518506002</c:v>
                </c:pt>
                <c:pt idx="123">
                  <c:v>-21100066.158825118</c:v>
                </c:pt>
                <c:pt idx="124">
                  <c:v>-21126420.169537447</c:v>
                </c:pt>
                <c:pt idx="125">
                  <c:v>-21149567.239042692</c:v>
                </c:pt>
                <c:pt idx="126">
                  <c:v>-21169520.797604997</c:v>
                </c:pt>
                <c:pt idx="127">
                  <c:v>-21186294.021302052</c:v>
                </c:pt>
                <c:pt idx="128">
                  <c:v>-21199899.83596174</c:v>
                </c:pt>
                <c:pt idx="129">
                  <c:v>-21210350.921084631</c:v>
                </c:pt>
                <c:pt idx="130">
                  <c:v>-21217659.713750903</c:v>
                </c:pt>
                <c:pt idx="131">
                  <c:v>-21221838.412510701</c:v>
                </c:pt>
                <c:pt idx="132">
                  <c:v>-21222898.981257245</c:v>
                </c:pt>
                <c:pt idx="133">
                  <c:v>-21220853.15308233</c:v>
                </c:pt>
                <c:pt idx="134">
                  <c:v>-21215712.43411414</c:v>
                </c:pt>
                <c:pt idx="135">
                  <c:v>-21207488.107337616</c:v>
                </c:pt>
                <c:pt idx="136">
                  <c:v>-21196191.236397814</c:v>
                </c:pt>
                <c:pt idx="137">
                  <c:v>-21181832.669386983</c:v>
                </c:pt>
                <c:pt idx="138">
                  <c:v>-21164423.042616319</c:v>
                </c:pt>
                <c:pt idx="139">
                  <c:v>-21143972.784373567</c:v>
                </c:pt>
                <c:pt idx="140">
                  <c:v>-21120492.118667852</c:v>
                </c:pt>
                <c:pt idx="141">
                  <c:v>-21093991.068963345</c:v>
                </c:pt>
                <c:pt idx="142">
                  <c:v>-21064479.461903553</c:v>
                </c:pt>
                <c:pt idx="143">
                  <c:v>-21031966.931028225</c:v>
                </c:pt>
                <c:pt idx="144">
                  <c:v>-20996462.920485049</c:v>
                </c:pt>
                <c:pt idx="145">
                  <c:v>-20957976.68873854</c:v>
                </c:pt>
                <c:pt idx="146">
                  <c:v>-20916517.31227861</c:v>
                </c:pt>
                <c:pt idx="147">
                  <c:v>-20872093.689331625</c:v>
                </c:pt>
                <c:pt idx="148">
                  <c:v>-20824714.54357684</c:v>
                </c:pt>
                <c:pt idx="149">
                  <c:v>-20774388.42787135</c:v>
                </c:pt>
                <c:pt idx="150">
                  <c:v>-20721123.727986816</c:v>
                </c:pt>
                <c:pt idx="151">
                  <c:v>-20664928.666361503</c:v>
                </c:pt>
                <c:pt idx="152">
                  <c:v>-20605811.305871315</c:v>
                </c:pt>
                <c:pt idx="153">
                  <c:v>-20543779.553623699</c:v>
                </c:pt>
                <c:pt idx="154">
                  <c:v>-20478841.164778534</c:v>
                </c:pt>
                <c:pt idx="155">
                  <c:v>-20411003.74640033</c:v>
                </c:pt>
                <c:pt idx="156">
                  <c:v>-20340274.761346251</c:v>
                </c:pt>
                <c:pt idx="157">
                  <c:v>-20266661.532194752</c:v>
                </c:pt>
                <c:pt idx="158">
                  <c:v>-20190171.245219853</c:v>
                </c:pt>
                <c:pt idx="159">
                  <c:v>-20110810.954416275</c:v>
                </c:pt>
                <c:pt idx="160">
                  <c:v>-20028587.585581031</c:v>
                </c:pt>
                <c:pt idx="161">
                  <c:v>-19943507.940457214</c:v>
                </c:pt>
                <c:pt idx="162">
                  <c:v>-19855578.700946137</c:v>
                </c:pt>
                <c:pt idx="163">
                  <c:v>-19764806.43339422</c:v>
                </c:pt>
                <c:pt idx="164">
                  <c:v>-19671197.592961349</c:v>
                </c:pt>
                <c:pt idx="165">
                  <c:v>-19574758.528077804</c:v>
                </c:pt>
                <c:pt idx="166">
                  <c:v>-19475495.484997198</c:v>
                </c:pt>
                <c:pt idx="167">
                  <c:v>-19373414.612453256</c:v>
                </c:pt>
                <c:pt idx="168">
                  <c:v>-19268521.966428656</c:v>
                </c:pt>
                <c:pt idx="169">
                  <c:v>-19160823.515044637</c:v>
                </c:pt>
                <c:pt idx="170">
                  <c:v>-19050325.143580455</c:v>
                </c:pt>
                <c:pt idx="171">
                  <c:v>-18937032.659632344</c:v>
                </c:pt>
                <c:pt idx="172">
                  <c:v>-18820951.798422083</c:v>
                </c:pt>
                <c:pt idx="173">
                  <c:v>-18702088.228265867</c:v>
                </c:pt>
                <c:pt idx="174">
                  <c:v>-18580447.556214739</c:v>
                </c:pt>
                <c:pt idx="175">
                  <c:v>-18456035.333878458</c:v>
                </c:pt>
                <c:pt idx="176">
                  <c:v>-18328857.063445371</c:v>
                </c:pt>
                <c:pt idx="177">
                  <c:v>-18198918.203911506</c:v>
                </c:pt>
                <c:pt idx="178">
                  <c:v>-18066224.1775329</c:v>
                </c:pt>
                <c:pt idx="179">
                  <c:v>-17930780.376515966</c:v>
                </c:pt>
                <c:pt idx="180">
                  <c:v>-17792592.169961508</c:v>
                </c:pt>
                <c:pt idx="181">
                  <c:v>-17651664.91107896</c:v>
                </c:pt>
                <c:pt idx="182">
                  <c:v>-17508003.94468835</c:v>
                </c:pt>
                <c:pt idx="183">
                  <c:v>-17361614.615028527</c:v>
                </c:pt>
                <c:pt idx="184">
                  <c:v>-17212502.273891296</c:v>
                </c:pt>
                <c:pt idx="185">
                  <c:v>-17060672.289102267</c:v>
                </c:pt>
                <c:pt idx="186">
                  <c:v>-16906130.053370479</c:v>
                </c:pt>
                <c:pt idx="187">
                  <c:v>-16748880.993530201</c:v>
                </c:pt>
                <c:pt idx="188">
                  <c:v>-16588930.580199705</c:v>
                </c:pt>
                <c:pt idx="189">
                  <c:v>-16426284.337883394</c:v>
                </c:pt>
                <c:pt idx="190">
                  <c:v>-16260947.855545212</c:v>
                </c:pt>
                <c:pt idx="191">
                  <c:v>-16092926.797683069</c:v>
                </c:pt>
                <c:pt idx="192">
                  <c:v>-15922226.915935853</c:v>
                </c:pt>
                <c:pt idx="193">
                  <c:v>-15748854.061256547</c:v>
                </c:pt>
                <c:pt idx="194">
                  <c:v>-15572814.196687171</c:v>
                </c:pt>
                <c:pt idx="195">
                  <c:v>-15394113.410773486</c:v>
                </c:pt>
                <c:pt idx="196">
                  <c:v>-15212757.931659842</c:v>
                </c:pt>
                <c:pt idx="197">
                  <c:v>-15028754.141907167</c:v>
                </c:pt>
                <c:pt idx="198">
                  <c:v>-14842108.594079889</c:v>
                </c:pt>
                <c:pt idx="199">
                  <c:v>-14652828.027150547</c:v>
                </c:pt>
                <c:pt idx="200">
                  <c:v>-14460919.383774061</c:v>
                </c:pt>
                <c:pt idx="201">
                  <c:v>-14266389.82848707</c:v>
                </c:pt>
                <c:pt idx="202">
                  <c:v>-14069246.766891401</c:v>
                </c:pt>
                <c:pt idx="203">
                  <c:v>-13869497.865884677</c:v>
                </c:pt>
                <c:pt idx="204">
                  <c:v>-13667151.075005297</c:v>
                </c:pt>
                <c:pt idx="205">
                  <c:v>-13462214.648963556</c:v>
                </c:pt>
                <c:pt idx="206">
                  <c:v>-13254697.171435513</c:v>
                </c:pt>
                <c:pt idx="207">
                  <c:v>-13044607.580201428</c:v>
                </c:pt>
                <c:pt idx="208">
                  <c:v>-12831955.193716202</c:v>
                </c:pt>
                <c:pt idx="209">
                  <c:v>-12616749.739205206</c:v>
                </c:pt>
                <c:pt idx="210">
                  <c:v>-12399001.382385373</c:v>
                </c:pt>
                <c:pt idx="211">
                  <c:v>-12178720.758918306</c:v>
                </c:pt>
                <c:pt idx="212">
                  <c:v>-11955919.007709565</c:v>
                </c:pt>
                <c:pt idx="213">
                  <c:v>-11730607.806176296</c:v>
                </c:pt>
                <c:pt idx="214">
                  <c:v>-11502799.407613868</c:v>
                </c:pt>
                <c:pt idx="215">
                  <c:v>-11272506.68080141</c:v>
                </c:pt>
                <c:pt idx="216">
                  <c:v>-11039743.151995936</c:v>
                </c:pt>
                <c:pt idx="217">
                  <c:v>-10804523.049475404</c:v>
                </c:pt>
                <c:pt idx="218">
                  <c:v>-10566861.350802315</c:v>
                </c:pt>
                <c:pt idx="219">
                  <c:v>-10326773.83299177</c:v>
                </c:pt>
                <c:pt idx="220">
                  <c:v>-10084277.125780843</c:v>
                </c:pt>
                <c:pt idx="221">
                  <c:v>-9839388.7682103328</c:v>
                </c:pt>
                <c:pt idx="222">
                  <c:v>-9592127.2687448505</c:v>
                </c:pt>
                <c:pt idx="223">
                  <c:v>-9342512.1691735052</c:v>
                </c:pt>
                <c:pt idx="224">
                  <c:v>-9090564.1125506461</c:v>
                </c:pt>
                <c:pt idx="225">
                  <c:v>-8836304.9154547434</c:v>
                </c:pt>
                <c:pt idx="226">
                  <c:v>-8579757.6448633336</c:v>
                </c:pt>
                <c:pt idx="227">
                  <c:v>-8320946.6999632083</c:v>
                </c:pt>
                <c:pt idx="228">
                  <c:v>-8059897.899237779</c:v>
                </c:pt>
                <c:pt idx="229">
                  <c:v>-7796638.573197823</c:v>
                </c:pt>
                <c:pt idx="230">
                  <c:v>-7531197.6631477503</c:v>
                </c:pt>
                <c:pt idx="231">
                  <c:v>-7263605.8264071466</c:v>
                </c:pt>
                <c:pt idx="232">
                  <c:v>-6993895.5484367823</c:v>
                </c:pt>
                <c:pt idx="233">
                  <c:v>-6722101.2623495068</c:v>
                </c:pt>
                <c:pt idx="234">
                  <c:v>-6448259.4763196167</c:v>
                </c:pt>
                <c:pt idx="235">
                  <c:v>-6172408.9094393626</c:v>
                </c:pt>
                <c:pt idx="236">
                  <c:v>-5894590.6366083072</c:v>
                </c:pt>
                <c:pt idx="237">
                  <c:v>-5614848.243080222</c:v>
                </c:pt>
                <c:pt idx="238">
                  <c:v>-5333227.9893330913</c:v>
                </c:pt>
                <c:pt idx="239">
                  <c:v>-5049778.9869705224</c:v>
                </c:pt>
                <c:pt idx="240">
                  <c:v>-4764553.3864072207</c:v>
                </c:pt>
                <c:pt idx="241">
                  <c:v>-4477606.5771370819</c:v>
                </c:pt>
                <c:pt idx="242">
                  <c:v>-4188997.401429507</c:v>
                </c:pt>
                <c:pt idx="243">
                  <c:v>-3898788.3823474306</c:v>
                </c:pt>
                <c:pt idx="244">
                  <c:v>-3607045.9670287198</c:v>
                </c:pt>
                <c:pt idx="245">
                  <c:v>-3313840.7862204229</c:v>
                </c:pt>
                <c:pt idx="246">
                  <c:v>-3019247.9311019448</c:v>
                </c:pt>
                <c:pt idx="247">
                  <c:v>-2723347.248477574</c:v>
                </c:pt>
                <c:pt idx="248">
                  <c:v>-2426223.6554595167</c:v>
                </c:pt>
                <c:pt idx="249">
                  <c:v>-2127967.4747980824</c:v>
                </c:pt>
                <c:pt idx="250">
                  <c:v>-1828674.7920438675</c:v>
                </c:pt>
                <c:pt idx="251">
                  <c:v>-1528447.8357452413</c:v>
                </c:pt>
                <c:pt idx="252">
                  <c:v>-1227395.3818900958</c:v>
                </c:pt>
                <c:pt idx="253">
                  <c:v>-925633.18379008688</c:v>
                </c:pt>
                <c:pt idx="254">
                  <c:v>-623284.42857402703</c:v>
                </c:pt>
                <c:pt idx="255">
                  <c:v>-320480.22139949928</c:v>
                </c:pt>
                <c:pt idx="256">
                  <c:v>-17360.098401862022</c:v>
                </c:pt>
                <c:pt idx="257">
                  <c:v>285927.43072976504</c:v>
                </c:pt>
                <c:pt idx="258">
                  <c:v>589224.30983791442</c:v>
                </c:pt>
                <c:pt idx="259">
                  <c:v>892362.33256853046</c:v>
                </c:pt>
                <c:pt idx="260">
                  <c:v>1195162.5076610406</c:v>
                </c:pt>
                <c:pt idx="261">
                  <c:v>1497434.3934798918</c:v>
                </c:pt>
                <c:pt idx="262">
                  <c:v>1798975.4025017801</c:v>
                </c:pt>
                <c:pt idx="263">
                  <c:v>2099570.0770816328</c:v>
                </c:pt>
                <c:pt idx="264">
                  <c:v>2398989.3385670651</c:v>
                </c:pt>
                <c:pt idx="265">
                  <c:v>2696989.7127378467</c:v>
                </c:pt>
                <c:pt idx="266">
                  <c:v>2993312.5356382681</c:v>
                </c:pt>
                <c:pt idx="267">
                  <c:v>3287683.1451723748</c:v>
                </c:pt>
                <c:pt idx="268">
                  <c:v>3579810.0653722538</c:v>
                </c:pt>
              </c:numCache>
            </c:numRef>
          </c:xVal>
          <c:yVal>
            <c:numRef>
              <c:f>ARV!$H$16:$H$284</c:f>
              <c:numCache>
                <c:formatCode>0.00E+00</c:formatCode>
                <c:ptCount val="269"/>
                <c:pt idx="0">
                  <c:v>0</c:v>
                </c:pt>
                <c:pt idx="1">
                  <c:v>540000</c:v>
                </c:pt>
                <c:pt idx="2">
                  <c:v>1080000</c:v>
                </c:pt>
                <c:pt idx="3">
                  <c:v>1617448.7098495725</c:v>
                </c:pt>
                <c:pt idx="4">
                  <c:v>2149869.720183271</c:v>
                </c:pt>
                <c:pt idx="5">
                  <c:v>2674908.4559188248</c:v>
                </c:pt>
                <c:pt idx="6">
                  <c:v>3190373.2800824465</c:v>
                </c:pt>
                <c:pt idx="7">
                  <c:v>3694268.8694044887</c:v>
                </c:pt>
                <c:pt idx="8">
                  <c:v>4184820.696139209</c:v>
                </c:pt>
                <c:pt idx="9">
                  <c:v>4660490.2116471501</c:v>
                </c:pt>
                <c:pt idx="10">
                  <c:v>5119981.0346020795</c:v>
                </c:pt>
                <c:pt idx="11">
                  <c:v>5562237.0218543615</c:v>
                </c:pt>
                <c:pt idx="12">
                  <c:v>5986433.4983508512</c:v>
                </c:pt>
                <c:pt idx="13">
                  <c:v>6391963.1340744989</c:v>
                </c:pt>
                <c:pt idx="14">
                  <c:v>6778417.9988853866</c:v>
                </c:pt>
                <c:pt idx="15">
                  <c:v>7145569.23640275</c:v>
                </c:pt>
                <c:pt idx="16">
                  <c:v>7493345.6187623767</c:v>
                </c:pt>
                <c:pt idx="17">
                  <c:v>7821812.0167880058</c:v>
                </c:pt>
                <c:pt idx="18">
                  <c:v>8131148.5793839749</c:v>
                </c:pt>
                <c:pt idx="19">
                  <c:v>8421631.1869251616</c:v>
                </c:pt>
                <c:pt idx="20">
                  <c:v>8693613.5417746194</c:v>
                </c:pt>
                <c:pt idx="21">
                  <c:v>8947511.0924464315</c:v>
                </c:pt>
                <c:pt idx="22">
                  <c:v>9183786.8579877596</c:v>
                </c:pt>
                <c:pt idx="23">
                  <c:v>9402939.1235607564</c:v>
                </c:pt>
                <c:pt idx="24">
                  <c:v>9605490.9124365505</c:v>
                </c:pt>
                <c:pt idx="25">
                  <c:v>9791981.0982520711</c:v>
                </c:pt>
                <c:pt idx="26">
                  <c:v>9962956.9989961088</c:v>
                </c:pt>
                <c:pt idx="27">
                  <c:v>10118968.285859019</c:v>
                </c:pt>
                <c:pt idx="28">
                  <c:v>10260562.041628595</c:v>
                </c:pt>
                <c:pt idx="29">
                  <c:v>10388278.811388511</c:v>
                </c:pt>
                <c:pt idx="30">
                  <c:v>10502649.500296023</c:v>
                </c:pt>
                <c:pt idx="31">
                  <c:v>10604192.987279486</c:v>
                </c:pt>
                <c:pt idx="32">
                  <c:v>10693414.338257544</c:v>
                </c:pt>
                <c:pt idx="33">
                  <c:v>10770803.517033672</c:v>
                </c:pt>
                <c:pt idx="34">
                  <c:v>10836834.505787857</c:v>
                </c:pt>
                <c:pt idx="35">
                  <c:v>10891964.759741018</c:v>
                </c:pt>
                <c:pt idx="36">
                  <c:v>10936634.931949243</c:v>
                </c:pt>
                <c:pt idx="37">
                  <c:v>10971268.814252933</c:v>
                </c:pt>
                <c:pt idx="38">
                  <c:v>10996273.449195525</c:v>
                </c:pt>
                <c:pt idx="39">
                  <c:v>11012039.375318222</c:v>
                </c:pt>
                <c:pt idx="40">
                  <c:v>11018940.974736951</c:v>
                </c:pt>
                <c:pt idx="41">
                  <c:v>11017336.897431299</c:v>
                </c:pt>
                <c:pt idx="42">
                  <c:v>11007570.541339649</c:v>
                </c:pt>
                <c:pt idx="43">
                  <c:v>10989970.571271885</c:v>
                </c:pt>
                <c:pt idx="44">
                  <c:v>10964851.462924579</c:v>
                </c:pt>
                <c:pt idx="45">
                  <c:v>10932514.061007043</c:v>
                </c:pt>
                <c:pt idx="46">
                  <c:v>10893246.142743146</c:v>
                </c:pt>
                <c:pt idx="47">
                  <c:v>10847322.979875891</c:v>
                </c:pt>
                <c:pt idx="48">
                  <c:v>10795007.89383252</c:v>
                </c:pt>
                <c:pt idx="49">
                  <c:v>10736552.799961224</c:v>
                </c:pt>
                <c:pt idx="50">
                  <c:v>10672198.737772489</c:v>
                </c:pt>
                <c:pt idx="51">
                  <c:v>10602176.384947712</c:v>
                </c:pt>
                <c:pt idx="52">
                  <c:v>10526706.553547904</c:v>
                </c:pt>
                <c:pt idx="53">
                  <c:v>10446000.667393636</c:v>
                </c:pt>
                <c:pt idx="54">
                  <c:v>10360261.220017107</c:v>
                </c:pt>
                <c:pt idx="55">
                  <c:v>10269682.212927585</c:v>
                </c:pt>
                <c:pt idx="56">
                  <c:v>10174449.574198613</c:v>
                </c:pt>
                <c:pt idx="57">
                  <c:v>10074741.557592584</c:v>
                </c:pt>
                <c:pt idx="58">
                  <c:v>9970729.1225967612</c:v>
                </c:pt>
                <c:pt idx="59">
                  <c:v>9862576.295863539</c:v>
                </c:pt>
                <c:pt idx="60">
                  <c:v>9750440.5146344863</c:v>
                </c:pt>
                <c:pt idx="61">
                  <c:v>9634472.9527885038</c:v>
                </c:pt>
                <c:pt idx="62">
                  <c:v>9514818.8301945981</c:v>
                </c:pt>
                <c:pt idx="63">
                  <c:v>9391617.7060733456</c:v>
                </c:pt>
                <c:pt idx="64">
                  <c:v>9265003.7570817191</c:v>
                </c:pt>
                <c:pt idx="65">
                  <c:v>9135106.0408362616</c:v>
                </c:pt>
                <c:pt idx="66">
                  <c:v>9002048.745582018</c:v>
                </c:pt>
                <c:pt idx="67">
                  <c:v>8865951.4267009683</c:v>
                </c:pt>
                <c:pt idx="68">
                  <c:v>8726929.2307355646</c:v>
                </c:pt>
                <c:pt idx="69">
                  <c:v>8585093.1075814627</c:v>
                </c:pt>
                <c:pt idx="70">
                  <c:v>8440550.0114797745</c:v>
                </c:pt>
                <c:pt idx="71">
                  <c:v>8293403.0914138239</c:v>
                </c:pt>
                <c:pt idx="72">
                  <c:v>8143751.8714892045</c:v>
                </c:pt>
                <c:pt idx="73">
                  <c:v>7991692.4218493048</c:v>
                </c:pt>
                <c:pt idx="74">
                  <c:v>7837317.5206518741</c:v>
                </c:pt>
                <c:pt idx="75">
                  <c:v>7680716.8076058682</c:v>
                </c:pt>
                <c:pt idx="76">
                  <c:v>7521976.929542033</c:v>
                </c:pt>
                <c:pt idx="77">
                  <c:v>7361181.6784655778</c:v>
                </c:pt>
                <c:pt idx="78">
                  <c:v>7198412.1225150162</c:v>
                </c:pt>
                <c:pt idx="79">
                  <c:v>7033746.7302278904</c:v>
                </c:pt>
                <c:pt idx="80">
                  <c:v>6867261.4884916935</c:v>
                </c:pt>
                <c:pt idx="81">
                  <c:v>6699030.0145368967</c:v>
                </c:pt>
                <c:pt idx="82">
                  <c:v>6529123.662308611</c:v>
                </c:pt>
                <c:pt idx="83">
                  <c:v>6357611.6235340266</c:v>
                </c:pt>
                <c:pt idx="84">
                  <c:v>6184561.0237844083</c:v>
                </c:pt>
                <c:pt idx="85">
                  <c:v>6010037.0138130216</c:v>
                </c:pt>
                <c:pt idx="86">
                  <c:v>5834102.8564339289</c:v>
                </c:pt>
                <c:pt idx="87">
                  <c:v>5656820.0091910595</c:v>
                </c:pt>
                <c:pt idx="88">
                  <c:v>5478248.2030523317</c:v>
                </c:pt>
                <c:pt idx="89">
                  <c:v>5298445.5173498057</c:v>
                </c:pt>
                <c:pt idx="90">
                  <c:v>5117468.4511738652</c:v>
                </c:pt>
                <c:pt idx="91">
                  <c:v>4935371.9914172059</c:v>
                </c:pt>
                <c:pt idx="92">
                  <c:v>4752209.6776529402</c:v>
                </c:pt>
                <c:pt idx="93">
                  <c:v>4568033.6640203092</c:v>
                </c:pt>
                <c:pt idx="94">
                  <c:v>4382894.7782813916</c:v>
                </c:pt>
                <c:pt idx="95">
                  <c:v>4196842.5782026313</c:v>
                </c:pt>
                <c:pt idx="96">
                  <c:v>4009925.4054061184</c:v>
                </c:pt>
                <c:pt idx="97">
                  <c:v>3822190.4368271194</c:v>
                </c:pt>
                <c:pt idx="98">
                  <c:v>3633683.7339065131</c:v>
                </c:pt>
                <c:pt idx="99">
                  <c:v>3444450.2896393766</c:v>
                </c:pt>
                <c:pt idx="100">
                  <c:v>3254534.073594043</c:v>
                </c:pt>
                <c:pt idx="101">
                  <c:v>3063978.0750094377</c:v>
                </c:pt>
                <c:pt idx="102">
                  <c:v>2872824.3440723964</c:v>
                </c:pt>
                <c:pt idx="103">
                  <c:v>2681114.0314709409</c:v>
                </c:pt>
                <c:pt idx="104">
                  <c:v>2488887.4263141076</c:v>
                </c:pt>
                <c:pt idx="105">
                  <c:v>2296183.9925038782</c:v>
                </c:pt>
                <c:pt idx="106">
                  <c:v>2103042.40364003</c:v>
                </c:pt>
                <c:pt idx="107">
                  <c:v>1909500.5765342733</c:v>
                </c:pt>
                <c:pt idx="108">
                  <c:v>1715595.703405872</c:v>
                </c:pt>
                <c:pt idx="109">
                  <c:v>1521364.2828270283</c:v>
                </c:pt>
                <c:pt idx="110">
                  <c:v>1326842.1494826307</c:v>
                </c:pt>
                <c:pt idx="111">
                  <c:v>1132064.5028055119</c:v>
                </c:pt>
                <c:pt idx="112">
                  <c:v>937065.93454511836</c:v>
                </c:pt>
                <c:pt idx="113">
                  <c:v>741880.45532444702</c:v>
                </c:pt>
                <c:pt idx="114">
                  <c:v>546541.52023724141</c:v>
                </c:pt>
                <c:pt idx="115">
                  <c:v>351082.05353474943</c:v>
                </c:pt>
                <c:pt idx="116">
                  <c:v>155534.47244881935</c:v>
                </c:pt>
                <c:pt idx="117">
                  <c:v>-40069.289804266038</c:v>
                </c:pt>
                <c:pt idx="118">
                  <c:v>-235697.76179704774</c:v>
                </c:pt>
                <c:pt idx="119">
                  <c:v>-431319.91240117047</c:v>
                </c:pt>
                <c:pt idx="120">
                  <c:v>-626905.12999658496</c:v>
                </c:pt>
                <c:pt idx="121">
                  <c:v>-822423.20234342781</c:v>
                </c:pt>
                <c:pt idx="122">
                  <c:v>-1017844.2970820748</c:v>
                </c:pt>
                <c:pt idx="123">
                  <c:v>-1213138.9428285044</c:v>
                </c:pt>
                <c:pt idx="124">
                  <c:v>-1408278.0108336459</c:v>
                </c:pt>
                <c:pt idx="125">
                  <c:v>-1603232.6971768346</c:v>
                </c:pt>
                <c:pt idx="126">
                  <c:v>-1797974.5054648579</c:v>
                </c:pt>
                <c:pt idx="127">
                  <c:v>-1992475.2300093553</c:v>
                </c:pt>
                <c:pt idx="128">
                  <c:v>-2186706.9394565336</c:v>
                </c:pt>
                <c:pt idx="129">
                  <c:v>-2380641.9608442937</c:v>
                </c:pt>
                <c:pt idx="130">
                  <c:v>-2574252.8640629184</c:v>
                </c:pt>
                <c:pt idx="131">
                  <c:v>-2767512.4466964728</c:v>
                </c:pt>
                <c:pt idx="132">
                  <c:v>-2960393.719223002</c:v>
                </c:pt>
                <c:pt idx="133">
                  <c:v>-3152869.8905524802</c:v>
                </c:pt>
                <c:pt idx="134">
                  <c:v>-3344914.353882303</c:v>
                </c:pt>
                <c:pt idx="135">
                  <c:v>-3536500.6728508677</c:v>
                </c:pt>
                <c:pt idx="136">
                  <c:v>-3727602.5679705231</c:v>
                </c:pt>
                <c:pt idx="137">
                  <c:v>-3918193.9033218338</c:v>
                </c:pt>
                <c:pt idx="138">
                  <c:v>-4108248.6734917429</c:v>
                </c:pt>
                <c:pt idx="139">
                  <c:v>-4297740.9907388035</c:v>
                </c:pt>
                <c:pt idx="140">
                  <c:v>-4486645.0723691983</c:v>
                </c:pt>
                <c:pt idx="141">
                  <c:v>-4674935.2283077771</c:v>
                </c:pt>
                <c:pt idx="142">
                  <c:v>-4862585.8488488244</c:v>
                </c:pt>
                <c:pt idx="143">
                  <c:v>-5049571.3925716979</c:v>
                </c:pt>
                <c:pt idx="144">
                  <c:v>-5235866.3744069031</c:v>
                </c:pt>
                <c:pt idx="145">
                  <c:v>-5421445.3538385257</c:v>
                </c:pt>
                <c:pt idx="146">
                  <c:v>-5606282.9232293135</c:v>
                </c:pt>
                <c:pt idx="147">
                  <c:v>-5790353.6962549966</c:v>
                </c:pt>
                <c:pt idx="148">
                  <c:v>-5973632.2964347331</c:v>
                </c:pt>
                <c:pt idx="149">
                  <c:v>-6156093.3457448334</c:v>
                </c:pt>
                <c:pt idx="150">
                  <c:v>-6337711.4533031508</c:v>
                </c:pt>
                <c:pt idx="151">
                  <c:v>-6518461.2041117307</c:v>
                </c:pt>
                <c:pt idx="152">
                  <c:v>-6698317.1478455095</c:v>
                </c:pt>
                <c:pt idx="153">
                  <c:v>-6877253.7876750221</c:v>
                </c:pt>
                <c:pt idx="154">
                  <c:v>-7055245.5691111954</c:v>
                </c:pt>
                <c:pt idx="155">
                  <c:v>-7232266.8688604599</c:v>
                </c:pt>
                <c:pt idx="156">
                  <c:v>-7408291.9836784769</c:v>
                </c:pt>
                <c:pt idx="157">
                  <c:v>-7583295.1192108775</c:v>
                </c:pt>
                <c:pt idx="158">
                  <c:v>-7757250.3788094586</c:v>
                </c:pt>
                <c:pt idx="159">
                  <c:v>-7930131.7523123184</c:v>
                </c:pt>
                <c:pt idx="160">
                  <c:v>-8101913.1047764281</c:v>
                </c:pt>
                <c:pt idx="161">
                  <c:v>-8272568.1651511369</c:v>
                </c:pt>
                <c:pt idx="162">
                  <c:v>-8442070.5148810856</c:v>
                </c:pt>
                <c:pt idx="163">
                  <c:v>-8610393.5764269531</c:v>
                </c:pt>
                <c:pt idx="164">
                  <c:v>-8777510.6016924232</c:v>
                </c:pt>
                <c:pt idx="165">
                  <c:v>-8943394.6603456438</c:v>
                </c:pt>
                <c:pt idx="166">
                  <c:v>-9108018.6280233916</c:v>
                </c:pt>
                <c:pt idx="167">
                  <c:v>-9271355.1744060051</c:v>
                </c:pt>
                <c:pt idx="168">
                  <c:v>-9433376.7511510383</c:v>
                </c:pt>
                <c:pt idx="169">
                  <c:v>-9594055.5796734281</c:v>
                </c:pt>
                <c:pt idx="170">
                  <c:v>-9753363.6387597751</c:v>
                </c:pt>
                <c:pt idx="171">
                  <c:v>-9911272.6520041917</c:v>
                </c:pt>
                <c:pt idx="172">
                  <c:v>-10067754.075052911</c:v>
                </c:pt>
                <c:pt idx="173">
                  <c:v>-10222779.082644667</c:v>
                </c:pt>
                <c:pt idx="174">
                  <c:v>-10376318.555433571</c:v>
                </c:pt>
                <c:pt idx="175">
                  <c:v>-10528343.066580988</c:v>
                </c:pt>
                <c:pt idx="176">
                  <c:v>-10678822.868102586</c:v>
                </c:pt>
                <c:pt idx="177">
                  <c:v>-10827727.876956468</c:v>
                </c:pt>
                <c:pt idx="178">
                  <c:v>-10975027.660857961</c:v>
                </c:pt>
                <c:pt idx="179">
                  <c:v>-11120691.423806274</c:v>
                </c:pt>
                <c:pt idx="180">
                  <c:v>-11264687.991307938</c:v>
                </c:pt>
                <c:pt idx="181">
                  <c:v>-11406985.795281483</c:v>
                </c:pt>
                <c:pt idx="182">
                  <c:v>-11547552.858627487</c:v>
                </c:pt>
                <c:pt idx="183">
                  <c:v>-11686356.779447669</c:v>
                </c:pt>
                <c:pt idx="184">
                  <c:v>-11823364.714896282</c:v>
                </c:pt>
                <c:pt idx="185">
                  <c:v>-11958543.364646615</c:v>
                </c:pt>
                <c:pt idx="186">
                  <c:v>-12091858.953954937</c:v>
                </c:pt>
                <c:pt idx="187">
                  <c:v>-12223277.216303725</c:v>
                </c:pt>
                <c:pt idx="188">
                  <c:v>-12352763.37560555</c:v>
                </c:pt>
                <c:pt idx="189">
                  <c:v>-12480282.12794842</c:v>
                </c:pt>
                <c:pt idx="190">
                  <c:v>-12605797.622862905</c:v>
                </c:pt>
                <c:pt idx="191">
                  <c:v>-12729273.444090778</c:v>
                </c:pt>
                <c:pt idx="192">
                  <c:v>-12850672.589834385</c:v>
                </c:pt>
                <c:pt idx="193">
                  <c:v>-12969957.452465354</c:v>
                </c:pt>
                <c:pt idx="194">
                  <c:v>-13087089.797670709</c:v>
                </c:pt>
                <c:pt idx="195">
                  <c:v>-13202030.74301384</c:v>
                </c:pt>
                <c:pt idx="196">
                  <c:v>-13314740.735887216</c:v>
                </c:pt>
                <c:pt idx="197">
                  <c:v>-13425179.53083314</c:v>
                </c:pt>
                <c:pt idx="198">
                  <c:v>-13533306.166208243</c:v>
                </c:pt>
                <c:pt idx="199">
                  <c:v>-13639078.940166865</c:v>
                </c:pt>
                <c:pt idx="200">
                  <c:v>-13742455.385937888</c:v>
                </c:pt>
                <c:pt idx="201">
                  <c:v>-13843392.246369047</c:v>
                </c:pt>
                <c:pt idx="202">
                  <c:v>-13941845.447712239</c:v>
                </c:pt>
                <c:pt idx="203">
                  <c:v>-14037770.072622851</c:v>
                </c:pt>
                <c:pt idx="204">
                  <c:v>-14131120.332345698</c:v>
                </c:pt>
                <c:pt idx="205">
                  <c:v>-14221849.538059762</c:v>
                </c:pt>
                <c:pt idx="206">
                  <c:v>-14309910.071353601</c:v>
                </c:pt>
                <c:pt idx="207">
                  <c:v>-14395253.353803063</c:v>
                </c:pt>
                <c:pt idx="208">
                  <c:v>-14477829.815622766</c:v>
                </c:pt>
                <c:pt idx="209">
                  <c:v>-14557588.86336278</c:v>
                </c:pt>
                <c:pt idx="210">
                  <c:v>-14634478.846622027</c:v>
                </c:pt>
                <c:pt idx="211">
                  <c:v>-14708447.023750152</c:v>
                </c:pt>
                <c:pt idx="212">
                  <c:v>-14779439.526510052</c:v>
                </c:pt>
                <c:pt idx="213">
                  <c:v>-14847401.32367388</c:v>
                </c:pt>
                <c:pt idx="214">
                  <c:v>-14912276.183526203</c:v>
                </c:pt>
                <c:pt idx="215">
                  <c:v>-14974006.635249175</c:v>
                </c:pt>
                <c:pt idx="216">
                  <c:v>-15032533.929166036</c:v>
                </c:pt>
                <c:pt idx="217">
                  <c:v>-15087797.995821126</c:v>
                </c:pt>
                <c:pt idx="218">
                  <c:v>-15139737.403876893</c:v>
                </c:pt>
                <c:pt idx="219">
                  <c:v>-15188289.316811148</c:v>
                </c:pt>
                <c:pt idx="220">
                  <c:v>-15233389.448401155</c:v>
                </c:pt>
                <c:pt idx="221">
                  <c:v>-15274972.016985184</c:v>
                </c:pt>
                <c:pt idx="222">
                  <c:v>-15312969.698496843</c:v>
                </c:pt>
                <c:pt idx="223">
                  <c:v>-15347313.578273134</c:v>
                </c:pt>
                <c:pt idx="224">
                  <c:v>-15377933.101643717</c:v>
                </c:pt>
                <c:pt idx="225">
                  <c:v>-15404756.023316497</c:v>
                </c:pt>
                <c:pt idx="226">
                  <c:v>-15427708.355583612</c:v>
                </c:pt>
                <c:pt idx="227">
                  <c:v>-15446714.315382183</c:v>
                </c:pt>
                <c:pt idx="228">
                  <c:v>-15461696.270256173</c:v>
                </c:pt>
                <c:pt idx="229">
                  <c:v>-15472574.683279503</c:v>
                </c:pt>
                <c:pt idx="230">
                  <c:v>-15479268.057016458</c:v>
                </c:pt>
                <c:pt idx="231">
                  <c:v>-15481692.876613697</c:v>
                </c:pt>
                <c:pt idx="232">
                  <c:v>-15479763.552139143</c:v>
                </c:pt>
                <c:pt idx="233">
                  <c:v>-15473392.360307043</c:v>
                </c:pt>
                <c:pt idx="234">
                  <c:v>-15462489.385755973</c:v>
                </c:pt>
                <c:pt idx="235">
                  <c:v>-15446962.462077916</c:v>
                </c:pt>
                <c:pt idx="236">
                  <c:v>-15426717.11283242</c:v>
                </c:pt>
                <c:pt idx="237">
                  <c:v>-15401656.492820581</c:v>
                </c:pt>
                <c:pt idx="238">
                  <c:v>-15371681.32994011</c:v>
                </c:pt>
                <c:pt idx="239">
                  <c:v>-15336689.867995562</c:v>
                </c:pt>
                <c:pt idx="240">
                  <c:v>-15296577.810897829</c:v>
                </c:pt>
                <c:pt idx="241">
                  <c:v>-15251238.268755114</c:v>
                </c:pt>
                <c:pt idx="242">
                  <c:v>-15200561.706434807</c:v>
                </c:pt>
                <c:pt idx="243">
                  <c:v>-15144435.89526316</c:v>
                </c:pt>
                <c:pt idx="244">
                  <c:v>-15082745.868628545</c:v>
                </c:pt>
                <c:pt idx="245">
                  <c:v>-15015373.882365871</c:v>
                </c:pt>
                <c:pt idx="246">
                  <c:v>-14942199.380925901</c:v>
                </c:pt>
                <c:pt idx="247">
                  <c:v>-14863098.970475372</c:v>
                </c:pt>
                <c:pt idx="248">
                  <c:v>-14777946.400233911</c:v>
                </c:pt>
                <c:pt idx="249">
                  <c:v>-14686612.553533614</c:v>
                </c:pt>
                <c:pt idx="250">
                  <c:v>-14588965.450288985</c:v>
                </c:pt>
                <c:pt idx="251">
                  <c:v>-14484870.262791052</c:v>
                </c:pt>
                <c:pt idx="252">
                  <c:v>-14374189.346992085</c:v>
                </c:pt>
                <c:pt idx="253">
                  <c:v>-14256782.291729156</c:v>
                </c:pt>
                <c:pt idx="254">
                  <c:v>-14132505.988648171</c:v>
                </c:pt>
                <c:pt idx="255">
                  <c:v>-14001214.725937463</c:v>
                </c:pt>
                <c:pt idx="256">
                  <c:v>-13862760.309364211</c:v>
                </c:pt>
                <c:pt idx="257">
                  <c:v>-13716992.214529647</c:v>
                </c:pt>
                <c:pt idx="258">
                  <c:v>-13563757.774722464</c:v>
                </c:pt>
                <c:pt idx="259">
                  <c:v>-13402902.40925491</c:v>
                </c:pt>
                <c:pt idx="260">
                  <c:v>-13234269.89771324</c:v>
                </c:pt>
                <c:pt idx="261">
                  <c:v>-13057702.706142742</c:v>
                </c:pt>
                <c:pt idx="262">
                  <c:v>-12873042.371814687</c:v>
                </c:pt>
                <c:pt idx="263">
                  <c:v>-12680129.953883845</c:v>
                </c:pt>
                <c:pt idx="264">
                  <c:v>-12478806.557933062</c:v>
                </c:pt>
                <c:pt idx="265">
                  <c:v>-12268913.943104528</c:v>
                </c:pt>
                <c:pt idx="266">
                  <c:v>-12050295.221220285</c:v>
                </c:pt>
                <c:pt idx="267">
                  <c:v>-11822795.65797548</c:v>
                </c:pt>
                <c:pt idx="268">
                  <c:v>-11586263.586918594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6C-EA43-BCD7-D2AF74E65510}"/>
            </c:ext>
          </c:extLst>
        </c:ser>
        <c:ser>
          <c:idx val="3"/>
          <c:order val="3"/>
          <c:tx>
            <c:v>Planeta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AVR!$K$16:$K$284</c:f>
              <c:numCache>
                <c:formatCode>0.00E+00</c:formatCode>
                <c:ptCount val="269"/>
                <c:pt idx="0">
                  <c:v>6378000</c:v>
                </c:pt>
                <c:pt idx="1">
                  <c:v>-6074489.9890878666</c:v>
                </c:pt>
                <c:pt idx="2">
                  <c:v>5192846.2300184108</c:v>
                </c:pt>
                <c:pt idx="3">
                  <c:v>-3816978.3204510189</c:v>
                </c:pt>
                <c:pt idx="4">
                  <c:v>2077833.1667031746</c:v>
                </c:pt>
                <c:pt idx="5">
                  <c:v>-140932.23775944623</c:v>
                </c:pt>
                <c:pt idx="6">
                  <c:v>-1809381.7815010713</c:v>
                </c:pt>
                <c:pt idx="7">
                  <c:v>3587489.6282160874</c:v>
                </c:pt>
                <c:pt idx="8">
                  <c:v>-5024161.5965344179</c:v>
                </c:pt>
                <c:pt idx="9">
                  <c:v>5982663.8122693421</c:v>
                </c:pt>
                <c:pt idx="10">
                  <c:v>-6371771.7479962725</c:v>
                </c:pt>
                <c:pt idx="11">
                  <c:v>6154452.4297990985</c:v>
                </c:pt>
                <c:pt idx="12">
                  <c:v>-5351389.0149802472</c:v>
                </c:pt>
                <c:pt idx="13">
                  <c:v>4039012.2924374309</c:v>
                </c:pt>
                <c:pt idx="14">
                  <c:v>-2342226.4557673256</c:v>
                </c:pt>
                <c:pt idx="15">
                  <c:v>422521.46665174258</c:v>
                </c:pt>
                <c:pt idx="16">
                  <c:v>1537396.5970809874</c:v>
                </c:pt>
                <c:pt idx="17">
                  <c:v>-3350994.4168637865</c:v>
                </c:pt>
                <c:pt idx="18">
                  <c:v>4845664.5627585882</c:v>
                </c:pt>
                <c:pt idx="19">
                  <c:v>-5879153.2397542391</c:v>
                </c:pt>
                <c:pt idx="20">
                  <c:v>6353099.1560249235</c:v>
                </c:pt>
                <c:pt idx="21">
                  <c:v>-6222394.9643711848</c:v>
                </c:pt>
                <c:pt idx="22">
                  <c:v>5499480.3106491175</c:v>
                </c:pt>
                <c:pt idx="23">
                  <c:v>-4253157.9024284054</c:v>
                </c:pt>
                <c:pt idx="24">
                  <c:v>2602045.2774071069</c:v>
                </c:pt>
                <c:pt idx="25">
                  <c:v>-703285.49323256465</c:v>
                </c:pt>
                <c:pt idx="26">
                  <c:v>-1262408.8120223668</c:v>
                </c:pt>
                <c:pt idx="27">
                  <c:v>3107954.571553723</c:v>
                </c:pt>
                <c:pt idx="28">
                  <c:v>-4657703.7409544159</c:v>
                </c:pt>
                <c:pt idx="29">
                  <c:v>5764160.432072714</c:v>
                </c:pt>
                <c:pt idx="30">
                  <c:v>-6322018.6924485611</c:v>
                </c:pt>
                <c:pt idx="31">
                  <c:v>6278184.8981578127</c:v>
                </c:pt>
                <c:pt idx="32">
                  <c:v>-5636830.8884552522</c:v>
                </c:pt>
                <c:pt idx="33">
                  <c:v>4458996.9149819491</c:v>
                </c:pt>
                <c:pt idx="34">
                  <c:v>-2856782.1944646374</c:v>
                </c:pt>
                <c:pt idx="35">
                  <c:v>982675.97347208299</c:v>
                </c:pt>
                <c:pt idx="36">
                  <c:v>984955.48911081406</c:v>
                </c:pt>
                <c:pt idx="37">
                  <c:v>-2858844.7593926797</c:v>
                </c:pt>
                <c:pt idx="38">
                  <c:v>4460646.2265640516</c:v>
                </c:pt>
                <c:pt idx="39">
                  <c:v>-5637909.9750462975</c:v>
                </c:pt>
                <c:pt idx="40">
                  <c:v>6278591.0587283159</c:v>
                </c:pt>
                <c:pt idx="41">
                  <c:v>-6321713.2710564751</c:v>
                </c:pt>
                <c:pt idx="42">
                  <c:v>5763172.4969055746</c:v>
                </c:pt>
                <c:pt idx="43">
                  <c:v>-4656127.3177925162</c:v>
                </c:pt>
                <c:pt idx="44">
                  <c:v>3105939.6949568223</c:v>
                </c:pt>
                <c:pt idx="45">
                  <c:v>-1260147.2459346203</c:v>
                </c:pt>
                <c:pt idx="46">
                  <c:v>-705578.50643173675</c:v>
                </c:pt>
                <c:pt idx="47">
                  <c:v>2604151.5023896703</c:v>
                </c:pt>
                <c:pt idx="48">
                  <c:v>-4254876.8812553687</c:v>
                </c:pt>
                <c:pt idx="49">
                  <c:v>5500648.4411622714</c:v>
                </c:pt>
                <c:pt idx="50">
                  <c:v>-6222901.0708713159</c:v>
                </c:pt>
                <c:pt idx="51">
                  <c:v>6352895.0703121647</c:v>
                </c:pt>
                <c:pt idx="52">
                  <c:v>-5878258.3854902089</c:v>
                </c:pt>
                <c:pt idx="53">
                  <c:v>4844164.1068380652</c:v>
                </c:pt>
                <c:pt idx="54">
                  <c:v>-3349031.1637373203</c:v>
                </c:pt>
                <c:pt idx="55">
                  <c:v>1535157.3974785367</c:v>
                </c:pt>
                <c:pt idx="56">
                  <c:v>424823.49905950477</c:v>
                </c:pt>
                <c:pt idx="57">
                  <c:v>-2344372.2272578534</c:v>
                </c:pt>
                <c:pt idx="58">
                  <c:v>4040797.5812708358</c:v>
                </c:pt>
                <c:pt idx="59">
                  <c:v>-5352643.9080071691</c:v>
                </c:pt>
                <c:pt idx="60">
                  <c:v>6155057.493781439</c:v>
                </c:pt>
                <c:pt idx="61">
                  <c:v>-6371669.396550877</c:v>
                </c:pt>
                <c:pt idx="62">
                  <c:v>5981863.7865966829</c:v>
                </c:pt>
                <c:pt idx="63">
                  <c:v>-5022740.0383092025</c:v>
                </c:pt>
                <c:pt idx="64">
                  <c:v>3585581.8328765235</c:v>
                </c:pt>
                <c:pt idx="65">
                  <c:v>-1807169.3216355345</c:v>
                </c:pt>
                <c:pt idx="66">
                  <c:v>-143238.79340905149</c:v>
                </c:pt>
                <c:pt idx="67">
                  <c:v>2080014.293919106</c:v>
                </c:pt>
                <c:pt idx="68">
                  <c:v>-3818826.4325461937</c:v>
                </c:pt>
                <c:pt idx="69">
                  <c:v>5194185.4346998921</c:v>
                </c:pt>
                <c:pt idx="70">
                  <c:v>-6075192.8288368434</c:v>
                </c:pt>
                <c:pt idx="71">
                  <c:v>6377999.5827186732</c:v>
                </c:pt>
                <c:pt idx="72">
                  <c:v>-6073786.3544905856</c:v>
                </c:pt>
                <c:pt idx="73">
                  <c:v>5191506.3458518982</c:v>
                </c:pt>
                <c:pt idx="74">
                  <c:v>-3815129.7089034216</c:v>
                </c:pt>
                <c:pt idx="75">
                  <c:v>2075651.7676023322</c:v>
                </c:pt>
                <c:pt idx="76">
                  <c:v>-138625.66366882771</c:v>
                </c:pt>
                <c:pt idx="77">
                  <c:v>-1811594.0046086176</c:v>
                </c:pt>
                <c:pt idx="78">
                  <c:v>3589396.9541318715</c:v>
                </c:pt>
                <c:pt idx="79">
                  <c:v>-5025582.4973470224</c:v>
                </c:pt>
                <c:pt idx="80">
                  <c:v>5983463.0551091712</c:v>
                </c:pt>
                <c:pt idx="81">
                  <c:v>-6371873.2656939831</c:v>
                </c:pt>
                <c:pt idx="82">
                  <c:v>6153846.560505352</c:v>
                </c:pt>
                <c:pt idx="83">
                  <c:v>-5350133.4217229374</c:v>
                </c:pt>
                <c:pt idx="84">
                  <c:v>4037226.4750984111</c:v>
                </c:pt>
                <c:pt idx="85">
                  <c:v>-2340080.3777959691</c:v>
                </c:pt>
                <c:pt idx="86">
                  <c:v>420219.37895695673</c:v>
                </c:pt>
                <c:pt idx="87">
                  <c:v>1539635.5955147666</c:v>
                </c:pt>
                <c:pt idx="88">
                  <c:v>-3352957.2315119226</c:v>
                </c:pt>
                <c:pt idx="89">
                  <c:v>4847164.3846228765</c:v>
                </c:pt>
                <c:pt idx="90">
                  <c:v>-5880047.3247298189</c:v>
                </c:pt>
                <c:pt idx="91">
                  <c:v>6353302.4104333092</c:v>
                </c:pt>
                <c:pt idx="92">
                  <c:v>-6221888.0436693504</c:v>
                </c:pt>
                <c:pt idx="93">
                  <c:v>5498311.4605277954</c:v>
                </c:pt>
                <c:pt idx="94">
                  <c:v>-4251438.3670748267</c:v>
                </c:pt>
                <c:pt idx="95">
                  <c:v>2599938.7119463668</c:v>
                </c:pt>
                <c:pt idx="96">
                  <c:v>-700992.38800833642</c:v>
                </c:pt>
                <c:pt idx="97">
                  <c:v>-1264670.212923652</c:v>
                </c:pt>
                <c:pt idx="98">
                  <c:v>3109969.0414741081</c:v>
                </c:pt>
                <c:pt idx="99">
                  <c:v>-4659279.554654792</c:v>
                </c:pt>
                <c:pt idx="100">
                  <c:v>5765147.6129982369</c:v>
                </c:pt>
                <c:pt idx="101">
                  <c:v>-6322323.2866031574</c:v>
                </c:pt>
                <c:pt idx="102">
                  <c:v>6277777.9160854826</c:v>
                </c:pt>
                <c:pt idx="103">
                  <c:v>-5635751.0642836895</c:v>
                </c:pt>
                <c:pt idx="104">
                  <c:v>4457347.0199391535</c:v>
                </c:pt>
                <c:pt idx="105">
                  <c:v>-2854719.255726038</c:v>
                </c:pt>
                <c:pt idx="106">
                  <c:v>980396.32924999204</c:v>
                </c:pt>
                <c:pt idx="107">
                  <c:v>987234.87586791033</c:v>
                </c:pt>
                <c:pt idx="108">
                  <c:v>-2860906.9502402791</c:v>
                </c:pt>
                <c:pt idx="109">
                  <c:v>4462294.9544696482</c:v>
                </c:pt>
                <c:pt idx="110">
                  <c:v>-5638988.323915625</c:v>
                </c:pt>
                <c:pt idx="111">
                  <c:v>6278996.3977438444</c:v>
                </c:pt>
                <c:pt idx="112">
                  <c:v>-6321407.0224668672</c:v>
                </c:pt>
                <c:pt idx="113">
                  <c:v>5762183.80762609</c:v>
                </c:pt>
                <c:pt idx="114">
                  <c:v>-4654550.2853753688</c:v>
                </c:pt>
                <c:pt idx="115">
                  <c:v>3103924.4119470534</c:v>
                </c:pt>
                <c:pt idx="116">
                  <c:v>-1257885.5149563395</c:v>
                </c:pt>
                <c:pt idx="117">
                  <c:v>-707871.42730581143</c:v>
                </c:pt>
                <c:pt idx="118">
                  <c:v>2606257.3866184568</c:v>
                </c:pt>
                <c:pt idx="119">
                  <c:v>-4256595.3033307893</c:v>
                </c:pt>
                <c:pt idx="120">
                  <c:v>5501815.8519144105</c:v>
                </c:pt>
                <c:pt idx="121">
                  <c:v>-6223406.363103522</c:v>
                </c:pt>
                <c:pt idx="122">
                  <c:v>6352690.1533217374</c:v>
                </c:pt>
                <c:pt idx="123">
                  <c:v>-5877362.7620548224</c:v>
                </c:pt>
                <c:pt idx="124">
                  <c:v>4842663.0170576386</c:v>
                </c:pt>
                <c:pt idx="125">
                  <c:v>-3347067.4723894154</c:v>
                </c:pt>
                <c:pt idx="126">
                  <c:v>1532917.9970004149</c:v>
                </c:pt>
                <c:pt idx="127">
                  <c:v>427125.47587902192</c:v>
                </c:pt>
                <c:pt idx="128">
                  <c:v>-2346517.6919867774</c:v>
                </c:pt>
                <c:pt idx="129">
                  <c:v>4042582.3413650184</c:v>
                </c:pt>
                <c:pt idx="130">
                  <c:v>-5353898.1006394988</c:v>
                </c:pt>
                <c:pt idx="131">
                  <c:v>6155661.7523731999</c:v>
                </c:pt>
                <c:pt idx="132">
                  <c:v>-6371566.2113711881</c:v>
                </c:pt>
                <c:pt idx="133">
                  <c:v>5981062.9781958777</c:v>
                </c:pt>
                <c:pt idx="134">
                  <c:v>-5021317.8228573855</c:v>
                </c:pt>
                <c:pt idx="135">
                  <c:v>3583673.5683628153</c:v>
                </c:pt>
                <c:pt idx="136">
                  <c:v>-1804956.6253015089</c:v>
                </c:pt>
                <c:pt idx="137">
                  <c:v>-145545.33031583024</c:v>
                </c:pt>
                <c:pt idx="138">
                  <c:v>2082195.1489647254</c:v>
                </c:pt>
                <c:pt idx="139">
                  <c:v>-3820674.0449471185</c:v>
                </c:pt>
                <c:pt idx="140">
                  <c:v>5195523.9597211061</c:v>
                </c:pt>
                <c:pt idx="141">
                  <c:v>-6075894.8736455487</c:v>
                </c:pt>
                <c:pt idx="142">
                  <c:v>6377998.3308747467</c:v>
                </c:pt>
                <c:pt idx="143">
                  <c:v>-6073081.92513707</c:v>
                </c:pt>
                <c:pt idx="144">
                  <c:v>5190165.7823756775</c:v>
                </c:pt>
                <c:pt idx="145">
                  <c:v>-3813280.5981452907</c:v>
                </c:pt>
                <c:pt idx="146">
                  <c:v>2073470.0969020152</c:v>
                </c:pt>
                <c:pt idx="147">
                  <c:v>-136319.07143901166</c:v>
                </c:pt>
                <c:pt idx="148">
                  <c:v>-1813805.9906687038</c:v>
                </c:pt>
                <c:pt idx="149">
                  <c:v>3591303.8103743023</c:v>
                </c:pt>
                <c:pt idx="150">
                  <c:v>-5027002.7405610895</c:v>
                </c:pt>
                <c:pt idx="151">
                  <c:v>5984261.51501159</c:v>
                </c:pt>
                <c:pt idx="152">
                  <c:v>-6371973.9496307233</c:v>
                </c:pt>
                <c:pt idx="153">
                  <c:v>6153239.8859794755</c:v>
                </c:pt>
                <c:pt idx="154">
                  <c:v>-5348877.1283995332</c:v>
                </c:pt>
                <c:pt idx="155">
                  <c:v>4035440.1294874488</c:v>
                </c:pt>
                <c:pt idx="156">
                  <c:v>-2337933.9936245983</c:v>
                </c:pt>
                <c:pt idx="157">
                  <c:v>417917.236276376</c:v>
                </c:pt>
                <c:pt idx="158">
                  <c:v>1541874.3924869017</c:v>
                </c:pt>
                <c:pt idx="159">
                  <c:v>-3354919.607424893</c:v>
                </c:pt>
                <c:pt idx="160">
                  <c:v>4848663.5722346753</c:v>
                </c:pt>
                <c:pt idx="161">
                  <c:v>-5880940.6402999572</c:v>
                </c:pt>
                <c:pt idx="162">
                  <c:v>6353504.8335107258</c:v>
                </c:pt>
                <c:pt idx="163">
                  <c:v>-6221380.3088321453</c:v>
                </c:pt>
                <c:pt idx="164">
                  <c:v>5497141.8909512525</c:v>
                </c:pt>
                <c:pt idx="165">
                  <c:v>-4249718.2754196357</c:v>
                </c:pt>
                <c:pt idx="166">
                  <c:v>2597831.806283094</c:v>
                </c:pt>
                <c:pt idx="167">
                  <c:v>-698699.19105910545</c:v>
                </c:pt>
                <c:pt idx="168">
                  <c:v>-1266931.4483425715</c:v>
                </c:pt>
                <c:pt idx="169">
                  <c:v>3111983.1044543837</c:v>
                </c:pt>
                <c:pt idx="170">
                  <c:v>-4660854.7586874496</c:v>
                </c:pt>
                <c:pt idx="171">
                  <c:v>5766134.0395529708</c:v>
                </c:pt>
                <c:pt idx="172">
                  <c:v>-6322627.0534804109</c:v>
                </c:pt>
                <c:pt idx="173">
                  <c:v>6277370.1125645805</c:v>
                </c:pt>
                <c:pt idx="174">
                  <c:v>-5634670.5026729032</c:v>
                </c:pt>
                <c:pt idx="175">
                  <c:v>4455696.5416515535</c:v>
                </c:pt>
                <c:pt idx="176">
                  <c:v>-2852655.9434468178</c:v>
                </c:pt>
                <c:pt idx="177">
                  <c:v>978116.55674283323</c:v>
                </c:pt>
                <c:pt idx="178">
                  <c:v>989514.13344511366</c:v>
                </c:pt>
                <c:pt idx="179">
                  <c:v>-2862968.7667375961</c:v>
                </c:pt>
                <c:pt idx="180">
                  <c:v>4463943.0984830027</c:v>
                </c:pt>
                <c:pt idx="181">
                  <c:v>-5640065.9349221326</c:v>
                </c:pt>
                <c:pt idx="182">
                  <c:v>6279400.9151513632</c:v>
                </c:pt>
                <c:pt idx="183">
                  <c:v>-6321099.9467198076</c:v>
                </c:pt>
                <c:pt idx="184">
                  <c:v>5761194.3643636312</c:v>
                </c:pt>
                <c:pt idx="185">
                  <c:v>-4652972.6439093295</c:v>
                </c:pt>
                <c:pt idx="186">
                  <c:v>3101908.722788116</c:v>
                </c:pt>
                <c:pt idx="187">
                  <c:v>-1255623.6193834718</c:v>
                </c:pt>
                <c:pt idx="188">
                  <c:v>-710164.25555475964</c:v>
                </c:pt>
                <c:pt idx="189">
                  <c:v>2608362.9298179103</c:v>
                </c:pt>
                <c:pt idx="190">
                  <c:v>-4258313.1684298106</c:v>
                </c:pt>
                <c:pt idx="191">
                  <c:v>5502982.5427527772</c:v>
                </c:pt>
                <c:pt idx="192">
                  <c:v>-6223910.8410016838</c:v>
                </c:pt>
                <c:pt idx="193">
                  <c:v>6352484.4050804544</c:v>
                </c:pt>
                <c:pt idx="194">
                  <c:v>-5876466.3695652699</c:v>
                </c:pt>
                <c:pt idx="195">
                  <c:v>4841161.2936137291</c:v>
                </c:pt>
                <c:pt idx="196">
                  <c:v>-3345103.3430770203</c:v>
                </c:pt>
                <c:pt idx="197">
                  <c:v>1530678.3959396475</c:v>
                </c:pt>
                <c:pt idx="198">
                  <c:v>429427.39680907992</c:v>
                </c:pt>
                <c:pt idx="199">
                  <c:v>-2348662.8496733629</c:v>
                </c:pt>
                <c:pt idx="200">
                  <c:v>4044366.5724864439</c:v>
                </c:pt>
                <c:pt idx="201">
                  <c:v>-5355151.5927131251</c:v>
                </c:pt>
                <c:pt idx="202">
                  <c:v>6156265.2054953137</c:v>
                </c:pt>
                <c:pt idx="203">
                  <c:v>-6371462.1924707079</c:v>
                </c:pt>
                <c:pt idx="204">
                  <c:v>5980261.3871717118</c:v>
                </c:pt>
                <c:pt idx="205">
                  <c:v>-5019894.9503650665</c:v>
                </c:pt>
                <c:pt idx="206">
                  <c:v>3581764.8349246602</c:v>
                </c:pt>
                <c:pt idx="207">
                  <c:v>-1802743.6927885253</c:v>
                </c:pt>
                <c:pt idx="208">
                  <c:v>-147851.84817797161</c:v>
                </c:pt>
                <c:pt idx="209">
                  <c:v>2084375.7315546677</c:v>
                </c:pt>
                <c:pt idx="210">
                  <c:v>-3822521.157412034</c:v>
                </c:pt>
                <c:pt idx="211">
                  <c:v>5196861.8049069084</c:v>
                </c:pt>
                <c:pt idx="212">
                  <c:v>-6076596.1234221198</c:v>
                </c:pt>
                <c:pt idx="213">
                  <c:v>6377996.2444683844</c:v>
                </c:pt>
                <c:pt idx="214">
                  <c:v>-6072376.7011194956</c:v>
                </c:pt>
                <c:pt idx="215">
                  <c:v>5188824.5397651624</c:v>
                </c:pt>
                <c:pt idx="216">
                  <c:v>-3811430.9884185847</c:v>
                </c:pt>
                <c:pt idx="217">
                  <c:v>2071288.154887696</c:v>
                </c:pt>
                <c:pt idx="218">
                  <c:v>-134012.4613718162</c:v>
                </c:pt>
                <c:pt idx="219">
                  <c:v>-1816017.7393918913</c:v>
                </c:pt>
                <c:pt idx="220">
                  <c:v>3593210.196693867</c:v>
                </c:pt>
                <c:pt idx="221">
                  <c:v>-5028422.3259907812</c:v>
                </c:pt>
                <c:pt idx="222">
                  <c:v>5985059.191872118</c:v>
                </c:pt>
                <c:pt idx="223">
                  <c:v>-6372073.7997933198</c:v>
                </c:pt>
                <c:pt idx="224">
                  <c:v>6152632.406300853</c:v>
                </c:pt>
                <c:pt idx="225">
                  <c:v>-5347620.1351744216</c:v>
                </c:pt>
                <c:pt idx="226">
                  <c:v>4033653.2558382899</c:v>
                </c:pt>
                <c:pt idx="227">
                  <c:v>-2335787.3035340682</c:v>
                </c:pt>
                <c:pt idx="228">
                  <c:v>415615.0389112361</c:v>
                </c:pt>
                <c:pt idx="229">
                  <c:v>1544112.9877044449</c:v>
                </c:pt>
                <c:pt idx="230">
                  <c:v>-3356881.54434592</c:v>
                </c:pt>
                <c:pt idx="231">
                  <c:v>4850162.1253978163</c:v>
                </c:pt>
                <c:pt idx="232">
                  <c:v>-5881833.1863477658</c:v>
                </c:pt>
                <c:pt idx="233">
                  <c:v>6353706.4252306856</c:v>
                </c:pt>
                <c:pt idx="234">
                  <c:v>-6220871.7599260062</c:v>
                </c:pt>
                <c:pt idx="235">
                  <c:v>5495971.6020725267</c:v>
                </c:pt>
                <c:pt idx="236">
                  <c:v>-4247997.6276879068</c:v>
                </c:pt>
                <c:pt idx="237">
                  <c:v>2595724.5606929781</c:v>
                </c:pt>
                <c:pt idx="238">
                  <c:v>-696405.902684937</c:v>
                </c:pt>
                <c:pt idx="239">
                  <c:v>-1269192.5179832419</c:v>
                </c:pt>
                <c:pt idx="240">
                  <c:v>3113996.7602310097</c:v>
                </c:pt>
                <c:pt idx="241">
                  <c:v>-4662429.3528462714</c:v>
                </c:pt>
                <c:pt idx="242">
                  <c:v>5767119.7116078418</c:v>
                </c:pt>
                <c:pt idx="243">
                  <c:v>-6322929.993040571</c:v>
                </c:pt>
                <c:pt idx="244">
                  <c:v>6276961.4876484657</c:v>
                </c:pt>
                <c:pt idx="245">
                  <c:v>-5633589.2037642859</c:v>
                </c:pt>
                <c:pt idx="246">
                  <c:v>4454045.4803351155</c:v>
                </c:pt>
                <c:pt idx="247">
                  <c:v>-2850592.2578969621</c:v>
                </c:pt>
                <c:pt idx="248">
                  <c:v>975836.65624891559</c:v>
                </c:pt>
                <c:pt idx="249">
                  <c:v>991793.26154418243</c:v>
                </c:pt>
                <c:pt idx="250">
                  <c:v>-2865030.2086148425</c:v>
                </c:pt>
                <c:pt idx="251">
                  <c:v>4465590.6583884554</c:v>
                </c:pt>
                <c:pt idx="252">
                  <c:v>-5641142.8079248155</c:v>
                </c:pt>
                <c:pt idx="253">
                  <c:v>6279804.6108979387</c:v>
                </c:pt>
                <c:pt idx="254">
                  <c:v>-6320792.0438554781</c:v>
                </c:pt>
                <c:pt idx="255">
                  <c:v>5760204.167247667</c:v>
                </c:pt>
                <c:pt idx="256">
                  <c:v>-4651394.3936008299</c:v>
                </c:pt>
                <c:pt idx="257">
                  <c:v>3099892.6277437638</c:v>
                </c:pt>
                <c:pt idx="258">
                  <c:v>-1253361.5595119868</c:v>
                </c:pt>
                <c:pt idx="259">
                  <c:v>-712456.99087856431</c:v>
                </c:pt>
                <c:pt idx="260">
                  <c:v>2610468.1317125214</c:v>
                </c:pt>
                <c:pt idx="261">
                  <c:v>-4260030.4763276502</c:v>
                </c:pt>
                <c:pt idx="262">
                  <c:v>5504148.5135247093</c:v>
                </c:pt>
                <c:pt idx="263">
                  <c:v>-6224414.5044997912</c:v>
                </c:pt>
                <c:pt idx="264">
                  <c:v>6352277.8256152384</c:v>
                </c:pt>
                <c:pt idx="265">
                  <c:v>-5875569.2081388459</c:v>
                </c:pt>
                <c:pt idx="266">
                  <c:v>4839658.9367028363</c:v>
                </c:pt>
                <c:pt idx="267">
                  <c:v>-3343138.7760571428</c:v>
                </c:pt>
                <c:pt idx="268">
                  <c:v>1528438.5945892872</c:v>
                </c:pt>
              </c:numCache>
            </c:numRef>
          </c:xVal>
          <c:yVal>
            <c:numRef>
              <c:f>AVR!$L$16:$L$284</c:f>
              <c:numCache>
                <c:formatCode>0.00E+00</c:formatCode>
                <c:ptCount val="269"/>
                <c:pt idx="0">
                  <c:v>0</c:v>
                </c:pt>
                <c:pt idx="1">
                  <c:v>-1944082.1413899381</c:v>
                </c:pt>
                <c:pt idx="2">
                  <c:v>3703138.1329061403</c:v>
                </c:pt>
                <c:pt idx="3">
                  <c:v>-5109751.5107103707</c:v>
                </c:pt>
                <c:pt idx="4">
                  <c:v>6030049.1980868829</c:v>
                </c:pt>
                <c:pt idx="5">
                  <c:v>-6376442.7468895316</c:v>
                </c:pt>
                <c:pt idx="6">
                  <c:v>6115964.4839364467</c:v>
                </c:pt>
                <c:pt idx="7">
                  <c:v>-5273405.1776287779</c:v>
                </c:pt>
                <c:pt idx="8">
                  <c:v>3928954.6003878354</c:v>
                </c:pt>
                <c:pt idx="9">
                  <c:v>-2210569.544113657</c:v>
                </c:pt>
                <c:pt idx="10">
                  <c:v>281795.6554606873</c:v>
                </c:pt>
                <c:pt idx="11">
                  <c:v>1673797.8639429451</c:v>
                </c:pt>
                <c:pt idx="12">
                  <c:v>-3470089.2798815328</c:v>
                </c:pt>
                <c:pt idx="13">
                  <c:v>4936118.2827743627</c:v>
                </c:pt>
                <c:pt idx="14">
                  <c:v>-5932356.970876216</c:v>
                </c:pt>
                <c:pt idx="15">
                  <c:v>6363989.2842633277</c:v>
                </c:pt>
                <c:pt idx="16">
                  <c:v>-6189935.0322344908</c:v>
                </c:pt>
                <c:pt idx="17">
                  <c:v>5426759.6609899476</c:v>
                </c:pt>
                <c:pt idx="18">
                  <c:v>-4147097.6532058674</c:v>
                </c:pt>
                <c:pt idx="19">
                  <c:v>2472739.6109350538</c:v>
                </c:pt>
                <c:pt idx="20">
                  <c:v>-563040.95207666955</c:v>
                </c:pt>
                <c:pt idx="21">
                  <c:v>-1400244.5884087977</c:v>
                </c:pt>
                <c:pt idx="22">
                  <c:v>3230263.1955899033</c:v>
                </c:pt>
                <c:pt idx="23">
                  <c:v>-4752844.6068655355</c:v>
                </c:pt>
                <c:pt idx="24">
                  <c:v>5823078.59935991</c:v>
                </c:pt>
                <c:pt idx="25">
                  <c:v>-6339106.6811506357</c:v>
                </c:pt>
                <c:pt idx="26">
                  <c:v>6251816.3753687041</c:v>
                </c:pt>
                <c:pt idx="27">
                  <c:v>-5569515.452995738</c:v>
                </c:pt>
                <c:pt idx="28">
                  <c:v>4357141.2487431755</c:v>
                </c:pt>
                <c:pt idx="29">
                  <c:v>-2730080.3126148698</c:v>
                </c:pt>
                <c:pt idx="30">
                  <c:v>843186.60587736429</c:v>
                </c:pt>
                <c:pt idx="31">
                  <c:v>1123956.5759152696</c:v>
                </c:pt>
                <c:pt idx="32">
                  <c:v>-2984128.2705267156</c:v>
                </c:pt>
                <c:pt idx="33">
                  <c:v>4560288.424231681</c:v>
                </c:pt>
                <c:pt idx="34">
                  <c:v>-5702427.5088237477</c:v>
                </c:pt>
                <c:pt idx="35">
                  <c:v>6301843.5343287205</c:v>
                </c:pt>
                <c:pt idx="36">
                  <c:v>-6301487.6564562498</c:v>
                </c:pt>
                <c:pt idx="37">
                  <c:v>5701393.7455409104</c:v>
                </c:pt>
                <c:pt idx="38">
                  <c:v>-4558675.1629656497</c:v>
                </c:pt>
                <c:pt idx="39">
                  <c:v>2982089.051868415</c:v>
                </c:pt>
                <c:pt idx="40">
                  <c:v>-1121685.4805411596</c:v>
                </c:pt>
                <c:pt idx="41">
                  <c:v>-845473.4286471894</c:v>
                </c:pt>
                <c:pt idx="42">
                  <c:v>2732165.2166205412</c:v>
                </c:pt>
                <c:pt idx="43">
                  <c:v>-4358825.8052491918</c:v>
                </c:pt>
                <c:pt idx="44">
                  <c:v>5570639.335955211</c:v>
                </c:pt>
                <c:pt idx="45">
                  <c:v>-6252272.6203008285</c:v>
                </c:pt>
                <c:pt idx="46">
                  <c:v>6338851.8653823705</c:v>
                </c:pt>
                <c:pt idx="47">
                  <c:v>-5822136.9747371646</c:v>
                </c:pt>
                <c:pt idx="48">
                  <c:v>4751305.7916070381</c:v>
                </c:pt>
                <c:pt idx="49">
                  <c:v>-3228273.6449593413</c:v>
                </c:pt>
                <c:pt idx="50">
                  <c:v>1397993.655975814</c:v>
                </c:pt>
                <c:pt idx="51">
                  <c:v>565339.03598052973</c:v>
                </c:pt>
                <c:pt idx="52">
                  <c:v>-2474866.1283823093</c:v>
                </c:pt>
                <c:pt idx="53">
                  <c:v>4148850.2149416981</c:v>
                </c:pt>
                <c:pt idx="54">
                  <c:v>-5427971.4686350599</c:v>
                </c:pt>
                <c:pt idx="55">
                  <c:v>6190490.7531606033</c:v>
                </c:pt>
                <c:pt idx="56">
                  <c:v>-6363836.0282652508</c:v>
                </c:pt>
                <c:pt idx="57">
                  <c:v>5931509.3239463139</c:v>
                </c:pt>
                <c:pt idx="58">
                  <c:v>-4934656.9188947435</c:v>
                </c:pt>
                <c:pt idx="59">
                  <c:v>3468153.2829553168</c:v>
                </c:pt>
                <c:pt idx="60">
                  <c:v>-1671571.4906174205</c:v>
                </c:pt>
                <c:pt idx="61">
                  <c:v>-284100.51224343095</c:v>
                </c:pt>
                <c:pt idx="62">
                  <c:v>2212733.521823898</c:v>
                </c:pt>
                <c:pt idx="63">
                  <c:v>-3930771.7445262168</c:v>
                </c:pt>
                <c:pt idx="64">
                  <c:v>5274702.5432478962</c:v>
                </c:pt>
                <c:pt idx="65">
                  <c:v>-6116618.5955100516</c:v>
                </c:pt>
                <c:pt idx="66">
                  <c:v>6376391.3499770956</c:v>
                </c:pt>
                <c:pt idx="67">
                  <c:v>-6029297.1843401613</c:v>
                </c:pt>
                <c:pt idx="68">
                  <c:v>5108370.4523151517</c:v>
                </c:pt>
                <c:pt idx="69">
                  <c:v>-3701259.4707682258</c:v>
                </c:pt>
                <c:pt idx="70">
                  <c:v>1941884.6753732287</c:v>
                </c:pt>
                <c:pt idx="71">
                  <c:v>2307.1281787560783</c:v>
                </c:pt>
                <c:pt idx="72">
                  <c:v>-1946279.3530230864</c:v>
                </c:pt>
                <c:pt idx="73">
                  <c:v>3705016.3104876443</c:v>
                </c:pt>
                <c:pt idx="74">
                  <c:v>-5111131.9004935194</c:v>
                </c:pt>
                <c:pt idx="75">
                  <c:v>6030800.4228003863</c:v>
                </c:pt>
                <c:pt idx="76">
                  <c:v>-6376493.3094430808</c:v>
                </c:pt>
                <c:pt idx="77">
                  <c:v>6115309.5720875906</c:v>
                </c:pt>
                <c:pt idx="78">
                  <c:v>-5272107.1219834713</c:v>
                </c:pt>
                <c:pt idx="79">
                  <c:v>3927136.9421449094</c:v>
                </c:pt>
                <c:pt idx="80">
                  <c:v>-2208405.2771499213</c:v>
                </c:pt>
                <c:pt idx="81">
                  <c:v>279490.76180492231</c:v>
                </c:pt>
                <c:pt idx="82">
                  <c:v>1676024.018251664</c:v>
                </c:pt>
                <c:pt idx="83">
                  <c:v>-3472024.8227458298</c:v>
                </c:pt>
                <c:pt idx="84">
                  <c:v>4937579.0007618573</c:v>
                </c:pt>
                <c:pt idx="85">
                  <c:v>-5933203.8415559493</c:v>
                </c:pt>
                <c:pt idx="86">
                  <c:v>6364141.7075320557</c:v>
                </c:pt>
                <c:pt idx="87">
                  <c:v>-6189378.5013540648</c:v>
                </c:pt>
                <c:pt idx="88">
                  <c:v>5425547.1432521809</c:v>
                </c:pt>
                <c:pt idx="89">
                  <c:v>-4145344.5488214283</c:v>
                </c:pt>
                <c:pt idx="90">
                  <c:v>2470612.7699292949</c:v>
                </c:pt>
                <c:pt idx="91">
                  <c:v>-560742.79449878109</c:v>
                </c:pt>
                <c:pt idx="92">
                  <c:v>-1402495.33761948</c:v>
                </c:pt>
                <c:pt idx="93">
                  <c:v>3232252.3235398405</c:v>
                </c:pt>
                <c:pt idx="94">
                  <c:v>-4754382.8002133071</c:v>
                </c:pt>
                <c:pt idx="95">
                  <c:v>5824019.4620315842</c:v>
                </c:pt>
                <c:pt idx="96">
                  <c:v>-6339360.6674454454</c:v>
                </c:pt>
                <c:pt idx="97">
                  <c:v>6251359.3123850785</c:v>
                </c:pt>
                <c:pt idx="98">
                  <c:v>-5568390.8412639843</c:v>
                </c:pt>
                <c:pt idx="99">
                  <c:v>4355456.122104302</c:v>
                </c:pt>
                <c:pt idx="100">
                  <c:v>-2727995.0513776103</c:v>
                </c:pt>
                <c:pt idx="101">
                  <c:v>840899.67277639266</c:v>
                </c:pt>
                <c:pt idx="102">
                  <c:v>1126227.5242194228</c:v>
                </c:pt>
                <c:pt idx="103">
                  <c:v>-2986167.0987111987</c:v>
                </c:pt>
                <c:pt idx="104">
                  <c:v>4561901.0887830034</c:v>
                </c:pt>
                <c:pt idx="105">
                  <c:v>-5703460.5259427354</c:v>
                </c:pt>
                <c:pt idx="106">
                  <c:v>6302198.5876036268</c:v>
                </c:pt>
                <c:pt idx="107">
                  <c:v>-6301130.9540327815</c:v>
                </c:pt>
                <c:pt idx="108">
                  <c:v>5700359.2362294905</c:v>
                </c:pt>
                <c:pt idx="109">
                  <c:v>-4557061.3051960059</c:v>
                </c:pt>
                <c:pt idx="110">
                  <c:v>2980049.4430031287</c:v>
                </c:pt>
                <c:pt idx="111">
                  <c:v>-1119414.2383942667</c:v>
                </c:pt>
                <c:pt idx="112">
                  <c:v>-847760.14078663685</c:v>
                </c:pt>
                <c:pt idx="113">
                  <c:v>2734249.7631218135</c:v>
                </c:pt>
                <c:pt idx="114">
                  <c:v>-4360509.7914019264</c:v>
                </c:pt>
                <c:pt idx="115">
                  <c:v>5571762.4899953464</c:v>
                </c:pt>
                <c:pt idx="116">
                  <c:v>-6252728.0471217539</c:v>
                </c:pt>
                <c:pt idx="117">
                  <c:v>6338596.2201739931</c:v>
                </c:pt>
                <c:pt idx="118">
                  <c:v>-5821194.58828656</c:v>
                </c:pt>
                <c:pt idx="119">
                  <c:v>4749766.3546391688</c:v>
                </c:pt>
                <c:pt idx="120">
                  <c:v>-3226283.6719084871</c:v>
                </c:pt>
                <c:pt idx="121">
                  <c:v>1395742.5406150634</c:v>
                </c:pt>
                <c:pt idx="122">
                  <c:v>567637.04590965726</c:v>
                </c:pt>
                <c:pt idx="123">
                  <c:v>-2476992.3219928066</c:v>
                </c:pt>
                <c:pt idx="124">
                  <c:v>4150602.2337995977</c:v>
                </c:pt>
                <c:pt idx="125">
                  <c:v>-5429182.5660289535</c:v>
                </c:pt>
                <c:pt idx="126">
                  <c:v>6191045.6640596855</c:v>
                </c:pt>
                <c:pt idx="127">
                  <c:v>-6363681.9395578783</c:v>
                </c:pt>
                <c:pt idx="128">
                  <c:v>5930660.9008771563</c:v>
                </c:pt>
                <c:pt idx="129">
                  <c:v>-4933194.9093142189</c:v>
                </c:pt>
                <c:pt idx="130">
                  <c:v>3466216.8322205073</c:v>
                </c:pt>
                <c:pt idx="131">
                  <c:v>-1669344.8985664116</c:v>
                </c:pt>
                <c:pt idx="132">
                  <c:v>-286405.33185156231</c:v>
                </c:pt>
                <c:pt idx="133">
                  <c:v>2214897.2099974877</c:v>
                </c:pt>
                <c:pt idx="134">
                  <c:v>-3932588.3743222812</c:v>
                </c:pt>
                <c:pt idx="135">
                  <c:v>5275999.2186710685</c:v>
                </c:pt>
                <c:pt idx="136">
                  <c:v>-6117271.9067228157</c:v>
                </c:pt>
                <c:pt idx="137">
                  <c:v>6376339.118712496</c:v>
                </c:pt>
                <c:pt idx="138">
                  <c:v>-6028544.3816586239</c:v>
                </c:pt>
                <c:pt idx="139">
                  <c:v>5106988.7254885752</c:v>
                </c:pt>
                <c:pt idx="140">
                  <c:v>-3699380.3243197245</c:v>
                </c:pt>
                <c:pt idx="141">
                  <c:v>1939686.9552604973</c:v>
                </c:pt>
                <c:pt idx="142">
                  <c:v>4614.256055623945</c:v>
                </c:pt>
                <c:pt idx="143">
                  <c:v>-1948476.3099851685</c:v>
                </c:pt>
                <c:pt idx="144">
                  <c:v>3706894.0032669767</c:v>
                </c:pt>
                <c:pt idx="145">
                  <c:v>-5112511.6214839742</c:v>
                </c:pt>
                <c:pt idx="146">
                  <c:v>6031550.8583823731</c:v>
                </c:pt>
                <c:pt idx="147">
                  <c:v>-6376543.0376311271</c:v>
                </c:pt>
                <c:pt idx="148">
                  <c:v>6114653.8600491788</c:v>
                </c:pt>
                <c:pt idx="149">
                  <c:v>-5270808.3764818292</c:v>
                </c:pt>
                <c:pt idx="150">
                  <c:v>3925318.7700352818</c:v>
                </c:pt>
                <c:pt idx="151">
                  <c:v>-2206240.7212158865</c:v>
                </c:pt>
                <c:pt idx="152">
                  <c:v>277185.83157773176</c:v>
                </c:pt>
                <c:pt idx="153">
                  <c:v>1678249.9532522848</c:v>
                </c:pt>
                <c:pt idx="154">
                  <c:v>-3473959.9112949418</c:v>
                </c:pt>
                <c:pt idx="155">
                  <c:v>4939039.0726660909</c:v>
                </c:pt>
                <c:pt idx="156">
                  <c:v>-5934049.9358747005</c:v>
                </c:pt>
                <c:pt idx="157">
                  <c:v>6364293.2980514904</c:v>
                </c:pt>
                <c:pt idx="158">
                  <c:v>-6188821.1605921481</c:v>
                </c:pt>
                <c:pt idx="159">
                  <c:v>5424333.9155804189</c:v>
                </c:pt>
                <c:pt idx="160">
                  <c:v>-4143590.902017775</c:v>
                </c:pt>
                <c:pt idx="161">
                  <c:v>2468485.6056433311</c:v>
                </c:pt>
                <c:pt idx="162">
                  <c:v>-558444.56354757899</c:v>
                </c:pt>
                <c:pt idx="163">
                  <c:v>-1404745.9033133492</c:v>
                </c:pt>
                <c:pt idx="164">
                  <c:v>3234241.0285488754</c:v>
                </c:pt>
                <c:pt idx="165">
                  <c:v>-4755920.3714490803</c:v>
                </c:pt>
                <c:pt idx="166">
                  <c:v>5824959.5626290757</c:v>
                </c:pt>
                <c:pt idx="167">
                  <c:v>-6339613.8242335664</c:v>
                </c:pt>
                <c:pt idx="168">
                  <c:v>6250901.4314097613</c:v>
                </c:pt>
                <c:pt idx="169">
                  <c:v>-5567265.5009071073</c:v>
                </c:pt>
                <c:pt idx="170">
                  <c:v>4353770.4255530704</c:v>
                </c:pt>
                <c:pt idx="171">
                  <c:v>-2725909.4331816193</c:v>
                </c:pt>
                <c:pt idx="172">
                  <c:v>838612.62964352046</c:v>
                </c:pt>
                <c:pt idx="173">
                  <c:v>1128498.3251564654</c:v>
                </c:pt>
                <c:pt idx="174">
                  <c:v>-2988205.5361550832</c:v>
                </c:pt>
                <c:pt idx="175">
                  <c:v>4563513.1564085996</c:v>
                </c:pt>
                <c:pt idx="176">
                  <c:v>-5704492.7967627011</c:v>
                </c:pt>
                <c:pt idx="177">
                  <c:v>6302552.8162345085</c:v>
                </c:pt>
                <c:pt idx="178">
                  <c:v>-6300773.42710499</c:v>
                </c:pt>
                <c:pt idx="179">
                  <c:v>5699323.9810248557</c:v>
                </c:pt>
                <c:pt idx="180">
                  <c:v>-4555446.8511339221</c:v>
                </c:pt>
                <c:pt idx="181">
                  <c:v>2978009.4441977399</c:v>
                </c:pt>
                <c:pt idx="182">
                  <c:v>-1117142.849771783</c:v>
                </c:pt>
                <c:pt idx="183">
                  <c:v>-850046.74199649005</c:v>
                </c:pt>
                <c:pt idx="184">
                  <c:v>2736333.9518459239</c:v>
                </c:pt>
                <c:pt idx="185">
                  <c:v>-4362193.2069810284</c:v>
                </c:pt>
                <c:pt idx="186">
                  <c:v>5572884.9149691761</c:v>
                </c:pt>
                <c:pt idx="187">
                  <c:v>-6253182.6557718869</c:v>
                </c:pt>
                <c:pt idx="188">
                  <c:v>6338339.7455589548</c:v>
                </c:pt>
                <c:pt idx="189">
                  <c:v>-5820251.4401314072</c:v>
                </c:pt>
                <c:pt idx="190">
                  <c:v>4748226.2961633643</c:v>
                </c:pt>
                <c:pt idx="191">
                  <c:v>-3224293.2766977302</c:v>
                </c:pt>
                <c:pt idx="192">
                  <c:v>1393491.2426211054</c:v>
                </c:pt>
                <c:pt idx="193">
                  <c:v>569934.98156335659</c:v>
                </c:pt>
                <c:pt idx="194">
                  <c:v>-2479118.1914883326</c:v>
                </c:pt>
                <c:pt idx="195">
                  <c:v>4152353.7095503137</c:v>
                </c:pt>
                <c:pt idx="196">
                  <c:v>-5430392.9530131556</c:v>
                </c:pt>
                <c:pt idx="197">
                  <c:v>6191599.7648591297</c:v>
                </c:pt>
                <c:pt idx="198">
                  <c:v>-6363527.0181613732</c:v>
                </c:pt>
                <c:pt idx="199">
                  <c:v>5929811.7017797614</c:v>
                </c:pt>
                <c:pt idx="200">
                  <c:v>-4931732.2542240927</c:v>
                </c:pt>
                <c:pt idx="201">
                  <c:v>3464279.9279304896</c:v>
                </c:pt>
                <c:pt idx="202">
                  <c:v>-1667118.0880812677</c:v>
                </c:pt>
                <c:pt idx="203">
                  <c:v>-288710.1139834951</c:v>
                </c:pt>
                <c:pt idx="204">
                  <c:v>2217060.6083513079</c:v>
                </c:pt>
                <c:pt idx="205">
                  <c:v>-3934404.4895383222</c:v>
                </c:pt>
                <c:pt idx="206">
                  <c:v>5277295.2037286218</c:v>
                </c:pt>
                <c:pt idx="207">
                  <c:v>-6117924.4174892511</c:v>
                </c:pt>
                <c:pt idx="208">
                  <c:v>6376286.0531025706</c:v>
                </c:pt>
                <c:pt idx="209">
                  <c:v>-6027790.7901407741</c:v>
                </c:pt>
                <c:pt idx="210">
                  <c:v>5105606.3304114398</c:v>
                </c:pt>
                <c:pt idx="211">
                  <c:v>-3697500.6938065221</c:v>
                </c:pt>
                <c:pt idx="212">
                  <c:v>1937488.9813393161</c:v>
                </c:pt>
                <c:pt idx="213">
                  <c:v>6921.3833287154266</c:v>
                </c:pt>
                <c:pt idx="214">
                  <c:v>-1950673.0119887115</c:v>
                </c:pt>
                <c:pt idx="215">
                  <c:v>3708771.2109984416</c:v>
                </c:pt>
                <c:pt idx="216">
                  <c:v>-5113890.6735011972</c:v>
                </c:pt>
                <c:pt idx="217">
                  <c:v>6032300.5047346503</c:v>
                </c:pt>
                <c:pt idx="218">
                  <c:v>-6376591.9314471632</c:v>
                </c:pt>
                <c:pt idx="219">
                  <c:v>6113997.3479070105</c:v>
                </c:pt>
                <c:pt idx="220">
                  <c:v>-5269508.9412937919</c:v>
                </c:pt>
                <c:pt idx="221">
                  <c:v>3923500.0842968593</c:v>
                </c:pt>
                <c:pt idx="222">
                  <c:v>-2204075.8765947856</c:v>
                </c:pt>
                <c:pt idx="223">
                  <c:v>274880.86508071638</c:v>
                </c:pt>
                <c:pt idx="224">
                  <c:v>1680475.6686535424</c:v>
                </c:pt>
                <c:pt idx="225">
                  <c:v>-3475894.5452756626</c:v>
                </c:pt>
                <c:pt idx="226">
                  <c:v>4940498.4982960131</c:v>
                </c:pt>
                <c:pt idx="227">
                  <c:v>-5934895.2537217578</c:v>
                </c:pt>
                <c:pt idx="228">
                  <c:v>6364444.0558017958</c:v>
                </c:pt>
                <c:pt idx="229">
                  <c:v>-6188263.0100216698</c:v>
                </c:pt>
                <c:pt idx="230">
                  <c:v>5423119.978133413</c:v>
                </c:pt>
                <c:pt idx="231">
                  <c:v>-4141836.7130243732</c:v>
                </c:pt>
                <c:pt idx="232">
                  <c:v>2466358.1183555014</c:v>
                </c:pt>
                <c:pt idx="233">
                  <c:v>-556146.25952378719</c:v>
                </c:pt>
                <c:pt idx="234">
                  <c:v>-1406996.2851959192</c:v>
                </c:pt>
                <c:pt idx="235">
                  <c:v>3236229.3103567841</c:v>
                </c:pt>
                <c:pt idx="236">
                  <c:v>-4757457.3203716623</c:v>
                </c:pt>
                <c:pt idx="237">
                  <c:v>5825898.9010293726</c:v>
                </c:pt>
                <c:pt idx="238">
                  <c:v>-6339866.1514818734</c:v>
                </c:pt>
                <c:pt idx="239">
                  <c:v>6250442.7325026626</c:v>
                </c:pt>
                <c:pt idx="240">
                  <c:v>-5566139.4320723563</c:v>
                </c:pt>
                <c:pt idx="241">
                  <c:v>4352084.159310054</c:v>
                </c:pt>
                <c:pt idx="242">
                  <c:v>-2723823.4582998003</c:v>
                </c:pt>
                <c:pt idx="243">
                  <c:v>836325.47677800746</c:v>
                </c:pt>
                <c:pt idx="244">
                  <c:v>1130768.9784292625</c:v>
                </c:pt>
                <c:pt idx="245">
                  <c:v>-2990243.5825916389</c:v>
                </c:pt>
                <c:pt idx="246">
                  <c:v>4565124.6268975316</c:v>
                </c:pt>
                <c:pt idx="247">
                  <c:v>-5705524.3211485744</c:v>
                </c:pt>
                <c:pt idx="248">
                  <c:v>6302906.2201750185</c:v>
                </c:pt>
                <c:pt idx="249">
                  <c:v>-6300415.0757196592</c:v>
                </c:pt>
                <c:pt idx="250">
                  <c:v>5698287.980062468</c:v>
                </c:pt>
                <c:pt idx="251">
                  <c:v>-4553831.8009906523</c:v>
                </c:pt>
                <c:pt idx="252">
                  <c:v>2975969.0557191833</c:v>
                </c:pt>
                <c:pt idx="253">
                  <c:v>-1114871.3149709201</c:v>
                </c:pt>
                <c:pt idx="254">
                  <c:v>-852333.23197754647</c:v>
                </c:pt>
                <c:pt idx="255">
                  <c:v>2738417.7825201559</c:v>
                </c:pt>
                <c:pt idx="256">
                  <c:v>-4363876.0517662233</c:v>
                </c:pt>
                <c:pt idx="257">
                  <c:v>5574006.6107298313</c:v>
                </c:pt>
                <c:pt idx="258">
                  <c:v>-6253636.4461917421</c:v>
                </c:pt>
                <c:pt idx="259">
                  <c:v>6338082.4415708147</c:v>
                </c:pt>
                <c:pt idx="260">
                  <c:v>-5819307.5303951195</c:v>
                </c:pt>
                <c:pt idx="261">
                  <c:v>4746685.6163811414</c:v>
                </c:pt>
                <c:pt idx="262">
                  <c:v>-3222302.4595875121</c:v>
                </c:pt>
                <c:pt idx="263">
                  <c:v>1391239.7622885222</c:v>
                </c:pt>
                <c:pt idx="264">
                  <c:v>572232.84264094278</c:v>
                </c:pt>
                <c:pt idx="265">
                  <c:v>-2481243.736590717</c:v>
                </c:pt>
                <c:pt idx="266">
                  <c:v>4154104.6419646642</c:v>
                </c:pt>
                <c:pt idx="267">
                  <c:v>-5431602.6294292873</c:v>
                </c:pt>
                <c:pt idx="268">
                  <c:v>6192153.0554864295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6C-EA43-BCD7-D2AF74E65510}"/>
            </c:ext>
          </c:extLst>
        </c:ser>
        <c:ser>
          <c:idx val="4"/>
          <c:order val="4"/>
          <c:tx>
            <c:v>Analytické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Analytické!$A$16:$A$284</c:f>
              <c:numCache>
                <c:formatCode>0.00E+00</c:formatCode>
                <c:ptCount val="269"/>
                <c:pt idx="0">
                  <c:v>6700000</c:v>
                </c:pt>
                <c:pt idx="1">
                  <c:v>6684031.3127898425</c:v>
                </c:pt>
                <c:pt idx="2">
                  <c:v>6636283.2725557033</c:v>
                </c:pt>
                <c:pt idx="3">
                  <c:v>6557224.3945056163</c:v>
                </c:pt>
                <c:pt idx="4">
                  <c:v>6447617.4752940852</c:v>
                </c:pt>
                <c:pt idx="5">
                  <c:v>6308493.9614389893</c:v>
                </c:pt>
                <c:pt idx="6">
                  <c:v>6141120.7860755883</c:v>
                </c:pt>
                <c:pt idx="7">
                  <c:v>5946961.96597239</c:v>
                </c:pt>
                <c:pt idx="8">
                  <c:v>5727637.3887742348</c:v>
                </c:pt>
                <c:pt idx="9">
                  <c:v>5484881.1100910883</c:v>
                </c:pt>
                <c:pt idx="10">
                  <c:v>5220501.1740500908</c:v>
                </c:pt>
                <c:pt idx="11">
                  <c:v>4936342.5406840555</c:v>
                </c:pt>
                <c:pt idx="12">
                  <c:v>4634254.2226281539</c:v>
                </c:pt>
                <c:pt idx="13">
                  <c:v>4316061.2649693768</c:v>
                </c:pt>
                <c:pt idx="14">
                  <c:v>3983541.7907970976</c:v>
                </c:pt>
                <c:pt idx="15">
                  <c:v>3638409.0064821178</c:v>
                </c:pt>
                <c:pt idx="16">
                  <c:v>3282297.8231053986</c:v>
                </c:pt>
                <c:pt idx="17">
                  <c:v>2916755.59906781</c:v>
                </c:pt>
                <c:pt idx="18">
                  <c:v>2543236.4311681502</c:v>
                </c:pt>
                <c:pt idx="19">
                  <c:v>2163098.401258206</c:v>
                </c:pt>
                <c:pt idx="20">
                  <c:v>1777603.2066054409</c:v>
                </c:pt>
                <c:pt idx="21">
                  <c:v>1387917.6496795909</c:v>
                </c:pt>
                <c:pt idx="22">
                  <c:v>995116.52530317102</c:v>
                </c:pt>
                <c:pt idx="23">
                  <c:v>600186.51099144667</c:v>
                </c:pt>
                <c:pt idx="24">
                  <c:v>204030.73360896809</c:v>
                </c:pt>
                <c:pt idx="25">
                  <c:v>-192526.25177803682</c:v>
                </c:pt>
                <c:pt idx="26">
                  <c:v>-588733.27897258103</c:v>
                </c:pt>
                <c:pt idx="27">
                  <c:v>-983907.34343808191</c:v>
                </c:pt>
                <c:pt idx="28">
                  <c:v>-1377428.4500362659</c:v>
                </c:pt>
                <c:pt idx="29">
                  <c:v>-1768734.6216618377</c:v>
                </c:pt>
                <c:pt idx="30">
                  <c:v>-2157317.127994041</c:v>
                </c:pt>
                <c:pt idx="31">
                  <c:v>-2542715.9725314244</c:v>
                </c:pt>
                <c:pt idx="32">
                  <c:v>-2924515.6598129156</c:v>
                </c:pt>
                <c:pt idx="33">
                  <c:v>-3302341.2524209064</c:v>
                </c:pt>
                <c:pt idx="34">
                  <c:v>-3675854.718260698</c:v>
                </c:pt>
                <c:pt idx="35">
                  <c:v>-4044751.562064514</c:v>
                </c:pt>
                <c:pt idx="36">
                  <c:v>-4408757.730528025</c:v>
                </c:pt>
                <c:pt idx="37">
                  <c:v>-4767626.7774978988</c:v>
                </c:pt>
                <c:pt idx="38">
                  <c:v>-5121137.2738196645</c:v>
                </c:pt>
                <c:pt idx="39">
                  <c:v>-5469090.4455301417</c:v>
                </c:pt>
                <c:pt idx="40">
                  <c:v>-5811308.0238021873</c:v>
                </c:pt>
                <c:pt idx="41">
                  <c:v>-6147630.2902384903</c:v>
                </c:pt>
                <c:pt idx="42">
                  <c:v>-6477914.3016235</c:v>
                </c:pt>
                <c:pt idx="43">
                  <c:v>-6802032.2789702443</c:v>
                </c:pt>
                <c:pt idx="44">
                  <c:v>-7119870.1465598196</c:v>
                </c:pt>
                <c:pt idx="45">
                  <c:v>-7431326.2076055836</c:v>
                </c:pt>
                <c:pt idx="46">
                  <c:v>-7736309.9441368915</c:v>
                </c:pt>
                <c:pt idx="47">
                  <c:v>-8034740.9296569908</c:v>
                </c:pt>
                <c:pt idx="48">
                  <c:v>-8326547.8440645747</c:v>
                </c:pt>
                <c:pt idx="49">
                  <c:v>-8611667.5812234953</c:v>
                </c:pt>
                <c:pt idx="50">
                  <c:v>-8890044.440411184</c:v>
                </c:pt>
                <c:pt idx="51">
                  <c:v>-9161629.3936678916</c:v>
                </c:pt>
                <c:pt idx="52">
                  <c:v>-9426379.421804212</c:v>
                </c:pt>
                <c:pt idx="53">
                  <c:v>-9684256.9125022888</c:v>
                </c:pt>
                <c:pt idx="54">
                  <c:v>-9935229.1145691462</c:v>
                </c:pt>
                <c:pt idx="55">
                  <c:v>-10179267.642969679</c:v>
                </c:pt>
                <c:pt idx="56">
                  <c:v>-10416348.029785935</c:v>
                </c:pt>
                <c:pt idx="57">
                  <c:v>-10646449.316720711</c:v>
                </c:pt>
                <c:pt idx="58">
                  <c:v>-10869553.685191397</c:v>
                </c:pt>
                <c:pt idx="59">
                  <c:v>-11085646.120447019</c:v>
                </c:pt>
                <c:pt idx="60">
                  <c:v>-11294714.106491651</c:v>
                </c:pt>
                <c:pt idx="61">
                  <c:v>-11496747.348913379</c:v>
                </c:pt>
                <c:pt idx="62">
                  <c:v>-11691737.523003392</c:v>
                </c:pt>
                <c:pt idx="63">
                  <c:v>-11879678.044806959</c:v>
                </c:pt>
                <c:pt idx="64">
                  <c:v>-12060563.862979989</c:v>
                </c:pt>
                <c:pt idx="65">
                  <c:v>-12234391.269533917</c:v>
                </c:pt>
                <c:pt idx="66">
                  <c:v>-12401157.727739975</c:v>
                </c:pt>
                <c:pt idx="67">
                  <c:v>-12560861.71563372</c:v>
                </c:pt>
                <c:pt idx="68">
                  <c:v>-12713502.583713761</c:v>
                </c:pt>
                <c:pt idx="69">
                  <c:v>-12859080.425566597</c:v>
                </c:pt>
                <c:pt idx="70">
                  <c:v>-12997595.960274093</c:v>
                </c:pt>
                <c:pt idx="71">
                  <c:v>-13129050.425572526</c:v>
                </c:pt>
                <c:pt idx="72">
                  <c:v>-13253445.480833784</c:v>
                </c:pt>
                <c:pt idx="73">
                  <c:v>-13370783.119031133</c:v>
                </c:pt>
                <c:pt idx="74">
                  <c:v>-13481065.586935272</c:v>
                </c:pt>
                <c:pt idx="75">
                  <c:v>-13584295.31286175</c:v>
                </c:pt>
                <c:pt idx="76">
                  <c:v>-13680474.841359362</c:v>
                </c:pt>
                <c:pt idx="77">
                  <c:v>-13769606.774291443</c:v>
                </c:pt>
                <c:pt idx="78">
                  <c:v>-13851693.717818761</c:v>
                </c:pt>
                <c:pt idx="79">
                  <c:v>-13926738.234844554</c:v>
                </c:pt>
                <c:pt idx="80">
                  <c:v>-13994742.802529799</c:v>
                </c:pt>
                <c:pt idx="81">
                  <c:v>-14055709.774530422</c:v>
                </c:pt>
                <c:pt idx="82">
                  <c:v>-14109641.347648421</c:v>
                </c:pt>
                <c:pt idx="83">
                  <c:v>-14156539.532626068</c:v>
                </c:pt>
                <c:pt idx="84">
                  <c:v>-14196406.128847048</c:v>
                </c:pt>
                <c:pt idx="85">
                  <c:v>-14229242.702740677</c:v>
                </c:pt>
                <c:pt idx="86">
                  <c:v>-14255050.569715805</c:v>
                </c:pt>
                <c:pt idx="87">
                  <c:v>-14273830.779479738</c:v>
                </c:pt>
                <c:pt idx="88">
                  <c:v>-14285584.104624894</c:v>
                </c:pt>
                <c:pt idx="89">
                  <c:v>-14290311.032392224</c:v>
                </c:pt>
                <c:pt idx="90">
                  <c:v>-14288011.759545818</c:v>
                </c:pt>
                <c:pt idx="91">
                  <c:v>-14278686.190317929</c:v>
                </c:pt>
                <c:pt idx="92">
                  <c:v>-14262333.937408099</c:v>
                </c:pt>
                <c:pt idx="93">
                  <c:v>-14238954.326044327</c:v>
                </c:pt>
                <c:pt idx="94">
                  <c:v>-14208546.401138533</c:v>
                </c:pt>
                <c:pt idx="95">
                  <c:v>-14171108.937593311</c:v>
                </c:pt>
                <c:pt idx="96">
                  <c:v>-14126640.453842055</c:v>
                </c:pt>
                <c:pt idx="97">
                  <c:v>-14075139.228730546</c:v>
                </c:pt>
                <c:pt idx="98">
                  <c:v>-14016603.321875053</c:v>
                </c:pt>
                <c:pt idx="99">
                  <c:v>-13951030.597660273</c:v>
                </c:pt>
                <c:pt idx="100">
                  <c:v>-13878418.753070215</c:v>
                </c:pt>
                <c:pt idx="101">
                  <c:v>-13798765.349576756</c:v>
                </c:pt>
                <c:pt idx="102">
                  <c:v>-13712067.849344509</c:v>
                </c:pt>
                <c:pt idx="103">
                  <c:v>-13618323.656046757</c:v>
                </c:pt>
                <c:pt idx="104">
                  <c:v>-13517530.16062659</c:v>
                </c:pt>
                <c:pt idx="105">
                  <c:v>-13409684.792379551</c:v>
                </c:pt>
                <c:pt idx="106">
                  <c:v>-13294785.075780446</c:v>
                </c:pt>
                <c:pt idx="107">
                  <c:v>-13172828.693527147</c:v>
                </c:pt>
                <c:pt idx="108">
                  <c:v>-13043813.556329221</c:v>
                </c:pt>
                <c:pt idx="109">
                  <c:v>-12907737.88002963</c:v>
                </c:pt>
                <c:pt idx="110">
                  <c:v>-12764600.270713991</c:v>
                </c:pt>
                <c:pt idx="111">
                  <c:v>-12614399.818534777</c:v>
                </c:pt>
                <c:pt idx="112">
                  <c:v>-12457136.201058336</c:v>
                </c:pt>
                <c:pt idx="113">
                  <c:v>-12292809.797031412</c:v>
                </c:pt>
                <c:pt idx="114">
                  <c:v>-12121421.811561886</c:v>
                </c:pt>
                <c:pt idx="115">
                  <c:v>-11942974.413817108</c:v>
                </c:pt>
                <c:pt idx="116">
                  <c:v>-11757470.88846341</c:v>
                </c:pt>
                <c:pt idx="117">
                  <c:v>-11564915.802203525</c:v>
                </c:pt>
                <c:pt idx="118">
                  <c:v>-11365315.186916439</c:v>
                </c:pt>
                <c:pt idx="119">
                  <c:v>-11158676.741067788</c:v>
                </c:pt>
                <c:pt idx="120">
                  <c:v>-10945010.051240947</c:v>
                </c:pt>
                <c:pt idx="121">
                  <c:v>-10724326.835840274</c:v>
                </c:pt>
                <c:pt idx="122">
                  <c:v>-10496641.213241983</c:v>
                </c:pt>
                <c:pt idx="123">
                  <c:v>-10261969.996916045</c:v>
                </c:pt>
                <c:pt idx="124">
                  <c:v>-10020333.02031813</c:v>
                </c:pt>
                <c:pt idx="125">
                  <c:v>-9771753.4946555011</c:v>
                </c:pt>
                <c:pt idx="126">
                  <c:v>-9516258.4029688351</c:v>
                </c:pt>
                <c:pt idx="127">
                  <c:v>-9253878.9343459178</c:v>
                </c:pt>
                <c:pt idx="128">
                  <c:v>-8984650.9624966308</c:v>
                </c:pt>
                <c:pt idx="129">
                  <c:v>-8708615.5733745061</c:v>
                </c:pt>
                <c:pt idx="130">
                  <c:v>-8425819.6470322683</c:v>
                </c:pt>
                <c:pt idx="131">
                  <c:v>-8136316.4994506631</c:v>
                </c:pt>
                <c:pt idx="132">
                  <c:v>-7840166.5906835152</c:v>
                </c:pt>
                <c:pt idx="133">
                  <c:v>-7537438.3063210044</c:v>
                </c:pt>
                <c:pt idx="134">
                  <c:v>-7228208.8199884668</c:v>
                </c:pt>
                <c:pt idx="135">
                  <c:v>-6912565.0453704931</c:v>
                </c:pt>
                <c:pt idx="136">
                  <c:v>-6590604.6870774766</c:v>
                </c:pt>
                <c:pt idx="137">
                  <c:v>-6262437.4005508926</c:v>
                </c:pt>
                <c:pt idx="138">
                  <c:v>-5928186.0721259266</c:v>
                </c:pt>
                <c:pt idx="139">
                  <c:v>-5587988.2313234368</c:v>
                </c:pt>
                <c:pt idx="140">
                  <c:v>-5241997.6084078336</c:v>
                </c:pt>
                <c:pt idx="141">
                  <c:v>-4890385.8511961997</c:v>
                </c:pt>
                <c:pt idx="142">
                  <c:v>-4533344.415995704</c:v>
                </c:pt>
                <c:pt idx="143">
                  <c:v>-4171086.6483289422</c:v>
                </c:pt>
                <c:pt idx="144">
                  <c:v>-3803850.0697035389</c:v>
                </c:pt>
                <c:pt idx="145">
                  <c:v>-3431898.8869977188</c:v>
                </c:pt>
                <c:pt idx="146">
                  <c:v>-3055526.7409362551</c:v>
                </c:pt>
                <c:pt idx="147">
                  <c:v>-2675059.7094538854</c:v>
                </c:pt>
                <c:pt idx="148">
                  <c:v>-2290859.5802698024</c:v>
                </c:pt>
                <c:pt idx="149">
                  <c:v>-1903327.404453055</c:v>
                </c:pt>
                <c:pt idx="150">
                  <c:v>-1512907.3388012638</c:v>
                </c:pt>
                <c:pt idx="151">
                  <c:v>-1120090.7790589067</c:v>
                </c:pt>
                <c:pt idx="152">
                  <c:v>-725420.77785163652</c:v>
                </c:pt>
                <c:pt idx="153">
                  <c:v>-329496.73009304469</c:v>
                </c:pt>
                <c:pt idx="154">
                  <c:v>67020.706185461488</c:v>
                </c:pt>
                <c:pt idx="155">
                  <c:v>463404.50493095256</c:v>
                </c:pt>
                <c:pt idx="156">
                  <c:v>858856.0591086857</c:v>
                </c:pt>
                <c:pt idx="157">
                  <c:v>1252499.9666231452</c:v>
                </c:pt>
                <c:pt idx="158">
                  <c:v>1643378.9600382708</c:v>
                </c:pt>
                <c:pt idx="159">
                  <c:v>2030449.1706335275</c:v>
                </c:pt>
                <c:pt idx="160">
                  <c:v>2412575.9707347797</c:v>
                </c:pt>
                <c:pt idx="161">
                  <c:v>2788530.6988532171</c:v>
                </c:pt>
                <c:pt idx="162">
                  <c:v>3156988.6382431826</c:v>
                </c:pt>
                <c:pt idx="163">
                  <c:v>3516528.6877535665</c:v>
                </c:pt>
                <c:pt idx="164">
                  <c:v>3865635.2288960963</c:v>
                </c:pt>
                <c:pt idx="165">
                  <c:v>4202702.7468952648</c:v>
                </c:pt>
                <c:pt idx="166">
                  <c:v>4526043.7952142302</c:v>
                </c:pt>
                <c:pt idx="167">
                  <c:v>4833900.8889012076</c:v>
                </c:pt>
                <c:pt idx="168">
                  <c:v>5124462.8561346438</c:v>
                </c:pt>
                <c:pt idx="169">
                  <c:v>5395886.0530819185</c:v>
                </c:pt>
                <c:pt idx="170">
                  <c:v>5646320.6404011846</c:v>
                </c:pt>
                <c:pt idx="171">
                  <c:v>5873941.8224429786</c:v>
                </c:pt>
                <c:pt idx="172">
                  <c:v>6076985.5655903351</c:v>
                </c:pt>
                <c:pt idx="173">
                  <c:v>6253787.8592690937</c:v>
                </c:pt>
                <c:pt idx="174">
                  <c:v>6402826.1001973059</c:v>
                </c:pt>
                <c:pt idx="175">
                  <c:v>6522760.7246979922</c:v>
                </c:pt>
                <c:pt idx="176">
                  <c:v>6612474.8564627543</c:v>
                </c:pt>
                <c:pt idx="177">
                  <c:v>6671109.5519324262</c:v>
                </c:pt>
                <c:pt idx="178">
                  <c:v>6698092.2735890206</c:v>
                </c:pt>
                <c:pt idx="179">
                  <c:v>6693156.5344745629</c:v>
                </c:pt>
                <c:pt idx="180">
                  <c:v>6656351.2241114862</c:v>
                </c:pt>
                <c:pt idx="181">
                  <c:v>6588038.8888775203</c:v>
                </c:pt>
                <c:pt idx="182">
                  <c:v>6488883.1018183883</c:v>
                </c:pt>
                <c:pt idx="183">
                  <c:v>6359825.9002569448</c:v>
                </c:pt>
                <c:pt idx="184">
                  <c:v>6202056.9806773625</c:v>
                </c:pt>
                <c:pt idx="185">
                  <c:v>6016976.8328253049</c:v>
                </c:pt>
                <c:pt idx="186">
                  <c:v>5806156.2251572683</c:v>
                </c:pt>
                <c:pt idx="187">
                  <c:v>5571294.4247426279</c:v>
                </c:pt>
                <c:pt idx="188">
                  <c:v>5314178.2888311576</c:v>
                </c:pt>
                <c:pt idx="189">
                  <c:v>5036643.9694539942</c:v>
                </c:pt>
                <c:pt idx="190">
                  <c:v>4740542.5011614934</c:v>
                </c:pt>
                <c:pt idx="191">
                  <c:v>4427710.0630465699</c:v>
                </c:pt>
                <c:pt idx="192">
                  <c:v>4099943.2712424845</c:v>
                </c:pt>
                <c:pt idx="193">
                  <c:v>3758979.4992456501</c:v>
                </c:pt>
                <c:pt idx="194">
                  <c:v>3406481.954381451</c:v>
                </c:pt>
                <c:pt idx="195">
                  <c:v>3044029.0586749483</c:v>
                </c:pt>
                <c:pt idx="196">
                  <c:v>2673107.5809189361</c:v>
                </c:pt>
                <c:pt idx="197">
                  <c:v>2295108.9285532841</c:v>
                </c:pt>
                <c:pt idx="198">
                  <c:v>1911328.0165281231</c:v>
                </c:pt>
                <c:pt idx="199">
                  <c:v>1522964.1702278694</c:v>
                </c:pt>
                <c:pt idx="200">
                  <c:v>1131123.5778624397</c:v>
                </c:pt>
                <c:pt idx="201">
                  <c:v>736822.87449799106</c:v>
                </c:pt>
                <c:pt idx="202">
                  <c:v>340993.50795599679</c:v>
                </c:pt>
                <c:pt idx="203">
                  <c:v>-55513.398538743611</c:v>
                </c:pt>
                <c:pt idx="204">
                  <c:v>-451921.91358683864</c:v>
                </c:pt>
                <c:pt idx="205">
                  <c:v>-847526.07032593247</c:v>
                </c:pt>
                <c:pt idx="206">
                  <c:v>-1241684.6770134466</c:v>
                </c:pt>
                <c:pt idx="207">
                  <c:v>-1633816.262145713</c:v>
                </c:pt>
                <c:pt idx="208">
                  <c:v>-2023394.2218822439</c:v>
                </c:pt>
                <c:pt idx="209">
                  <c:v>-2409942.214629815</c:v>
                </c:pt>
                <c:pt idx="210">
                  <c:v>-2793029.8298204294</c:v>
                </c:pt>
                <c:pt idx="211">
                  <c:v>-3172268.5443329783</c:v>
                </c:pt>
                <c:pt idx="212">
                  <c:v>-3547307.9698776011</c:v>
                </c:pt>
                <c:pt idx="213">
                  <c:v>-3917832.3873002282</c:v>
                </c:pt>
                <c:pt idx="214">
                  <c:v>-4283557.5585874487</c:v>
                </c:pt>
                <c:pt idx="215">
                  <c:v>-4644227.8038725024</c:v>
                </c:pt>
                <c:pt idx="216">
                  <c:v>-4999613.328563272</c:v>
                </c:pt>
                <c:pt idx="217">
                  <c:v>-5349507.7845118847</c:v>
                </c:pt>
                <c:pt idx="218">
                  <c:v>-5693726.0486684963</c:v>
                </c:pt>
                <c:pt idx="219">
                  <c:v>-6032102.2027074788</c:v>
                </c:pt>
                <c:pt idx="220">
                  <c:v>-6364487.6975290105</c:v>
                </c:pt>
                <c:pt idx="221">
                  <c:v>-6690749.6872025346</c:v>
                </c:pt>
                <c:pt idx="222">
                  <c:v>-7010769.51774175</c:v>
                </c:pt>
                <c:pt idx="223">
                  <c:v>-7324441.3570145648</c:v>
                </c:pt>
                <c:pt idx="224">
                  <c:v>-7631670.9530498292</c:v>
                </c:pt>
                <c:pt idx="225">
                  <c:v>-7932374.5089652892</c:v>
                </c:pt>
                <c:pt idx="226">
                  <c:v>-8226477.6636872953</c:v>
                </c:pt>
                <c:pt idx="227">
                  <c:v>-8513914.5685426239</c:v>
                </c:pt>
                <c:pt idx="228">
                  <c:v>-8794627.0506666712</c:v>
                </c:pt>
                <c:pt idx="229">
                  <c:v>-9068563.8549830448</c:v>
                </c:pt>
                <c:pt idx="230">
                  <c:v>-9335679.9572639167</c:v>
                </c:pt>
                <c:pt idx="231">
                  <c:v>-9595935.9414794892</c:v>
                </c:pt>
                <c:pt idx="232">
                  <c:v>-9849297.435285069</c:v>
                </c:pt>
                <c:pt idx="233">
                  <c:v>-10095734.598083161</c:v>
                </c:pt>
                <c:pt idx="234">
                  <c:v>-10335221.656632956</c:v>
                </c:pt>
                <c:pt idx="235">
                  <c:v>-10567736.483667679</c:v>
                </c:pt>
                <c:pt idx="236">
                  <c:v>-10793260.215422649</c:v>
                </c:pt>
                <c:pt idx="237">
                  <c:v>-11011776.904377561</c:v>
                </c:pt>
                <c:pt idx="238">
                  <c:v>-11223273.203879263</c:v>
                </c:pt>
                <c:pt idx="239">
                  <c:v>-11427738.08163847</c:v>
                </c:pt>
                <c:pt idx="240">
                  <c:v>-11625162.559389969</c:v>
                </c:pt>
                <c:pt idx="241">
                  <c:v>-11815539.476271965</c:v>
                </c:pt>
                <c:pt idx="242">
                  <c:v>-11998863.27372092</c:v>
                </c:pt>
                <c:pt idx="243">
                  <c:v>-12175129.799894974</c:v>
                </c:pt>
                <c:pt idx="244">
                  <c:v>-12344336.131833861</c:v>
                </c:pt>
                <c:pt idx="245">
                  <c:v>-12506480.413739812</c:v>
                </c:pt>
                <c:pt idx="246">
                  <c:v>-12661561.709922018</c:v>
                </c:pt>
                <c:pt idx="247">
                  <c:v>-12809579.871090712</c:v>
                </c:pt>
                <c:pt idx="248">
                  <c:v>-12950535.412815591</c:v>
                </c:pt>
                <c:pt idx="249">
                  <c:v>-13084429.405080086</c:v>
                </c:pt>
                <c:pt idx="250">
                  <c:v>-13211263.371968048</c:v>
                </c:pt>
                <c:pt idx="251">
                  <c:v>-13331039.200614545</c:v>
                </c:pt>
                <c:pt idx="252">
                  <c:v>-13443759.058638707</c:v>
                </c:pt>
                <c:pt idx="253">
                  <c:v>-13549425.319354352</c:v>
                </c:pt>
                <c:pt idx="254">
                  <c:v>-13648040.494125221</c:v>
                </c:pt>
                <c:pt idx="255">
                  <c:v>-13739607.171295766</c:v>
                </c:pt>
                <c:pt idx="256">
                  <c:v>-13824127.961187141</c:v>
                </c:pt>
                <c:pt idx="257">
                  <c:v>-13901605.446701663</c:v>
                </c:pt>
                <c:pt idx="258">
                  <c:v>-13972042.13912775</c:v>
                </c:pt>
                <c:pt idx="259">
                  <c:v>-14035440.438782472</c:v>
                </c:pt>
                <c:pt idx="260">
                  <c:v>-14091802.600169992</c:v>
                </c:pt>
                <c:pt idx="261">
                  <c:v>-14141130.701372752</c:v>
                </c:pt>
                <c:pt idx="262">
                  <c:v>-14183426.617427319</c:v>
                </c:pt>
                <c:pt idx="263">
                  <c:v>-14218691.997470262</c:v>
                </c:pt>
                <c:pt idx="264">
                  <c:v>-14246928.245470282</c:v>
                </c:pt>
                <c:pt idx="265">
                  <c:v>-14268136.504392184</c:v>
                </c:pt>
                <c:pt idx="266">
                  <c:v>-14282317.643666098</c:v>
                </c:pt>
                <c:pt idx="267">
                  <c:v>-14289472.249861958</c:v>
                </c:pt>
                <c:pt idx="268">
                  <c:v>-14289600.620495014</c:v>
                </c:pt>
              </c:numCache>
            </c:numRef>
          </c:xVal>
          <c:yVal>
            <c:numRef>
              <c:f>Analytické!$B$16:$B$284</c:f>
              <c:numCache>
                <c:formatCode>0.00E+00</c:formatCode>
                <c:ptCount val="269"/>
                <c:pt idx="0">
                  <c:v>0</c:v>
                </c:pt>
                <c:pt idx="1">
                  <c:v>539571.0701995478</c:v>
                </c:pt>
                <c:pt idx="2">
                  <c:v>1076578.9501638464</c:v>
                </c:pt>
                <c:pt idx="3">
                  <c:v>1608511.7780975599</c:v>
                </c:pt>
                <c:pt idx="4">
                  <c:v>2132957.5499876635</c:v>
                </c:pt>
                <c:pt idx="5">
                  <c:v>2647647.3450616901</c:v>
                </c:pt>
                <c:pt idx="6">
                  <c:v>3150491.2810960836</c:v>
                </c:pt>
                <c:pt idx="7">
                  <c:v>3639605.9282685076</c:v>
                </c:pt>
                <c:pt idx="8">
                  <c:v>4113332.6568771694</c:v>
                </c:pt>
                <c:pt idx="9">
                  <c:v>4570247.0931414319</c:v>
                </c:pt>
                <c:pt idx="10">
                  <c:v>5009160.432188293</c:v>
                </c:pt>
                <c:pt idx="11">
                  <c:v>5429113.7645041756</c:v>
                </c:pt>
                <c:pt idx="12">
                  <c:v>5829366.8009122033</c:v>
                </c:pt>
                <c:pt idx="13">
                  <c:v>6209382.4475601558</c:v>
                </c:pt>
                <c:pt idx="14">
                  <c:v>6568808.6194688538</c:v>
                </c:pt>
                <c:pt idx="15">
                  <c:v>6907458.5288588246</c:v>
                </c:pt>
                <c:pt idx="16">
                  <c:v>7225290.4816520298</c:v>
                </c:pt>
                <c:pt idx="17">
                  <c:v>7522387.9949564775</c:v>
                </c:pt>
                <c:pt idx="18">
                  <c:v>7798940.834216903</c:v>
                </c:pt>
                <c:pt idx="19">
                  <c:v>8055227.3766554501</c:v>
                </c:pt>
                <c:pt idx="20">
                  <c:v>8291598.5457941983</c:v>
                </c:pt>
                <c:pt idx="21">
                  <c:v>8508463.4327472039</c:v>
                </c:pt>
                <c:pt idx="22">
                  <c:v>8706276.6222700365</c:v>
                </c:pt>
                <c:pt idx="23">
                  <c:v>8885527.1717011426</c:v>
                </c:pt>
                <c:pt idx="24">
                  <c:v>9046729.1443434115</c:v>
                </c:pt>
                <c:pt idx="25">
                  <c:v>9190413.570754746</c:v>
                </c:pt>
                <c:pt idx="26">
                  <c:v>9317121.6974081937</c:v>
                </c:pt>
                <c:pt idx="27">
                  <c:v>9427399.3784011062</c:v>
                </c:pt>
                <c:pt idx="28">
                  <c:v>9521792.4691798817</c:v>
                </c:pt>
                <c:pt idx="29">
                  <c:v>9600843.0891156476</c:v>
                </c:pt>
                <c:pt idx="30">
                  <c:v>9665086.630334463</c:v>
                </c:pt>
                <c:pt idx="31">
                  <c:v>9715049.4020998962</c:v>
                </c:pt>
                <c:pt idx="32">
                  <c:v>9751246.8123033978</c:v>
                </c:pt>
                <c:pt idx="33">
                  <c:v>9774181.9995945655</c:v>
                </c:pt>
                <c:pt idx="34">
                  <c:v>9784344.8409744855</c:v>
                </c:pt>
                <c:pt idx="35">
                  <c:v>9782211.2700506039</c:v>
                </c:pt>
                <c:pt idx="36">
                  <c:v>9768242.8505035266</c:v>
                </c:pt>
                <c:pt idx="37">
                  <c:v>9742886.5576214101</c:v>
                </c:pt>
                <c:pt idx="38">
                  <c:v>9706574.7280461192</c:v>
                </c:pt>
                <c:pt idx="39">
                  <c:v>9659725.1442112885</c:v>
                </c:pt>
                <c:pt idx="40">
                  <c:v>9602741.2254164945</c:v>
                </c:pt>
                <c:pt idx="41">
                  <c:v>9536012.3021635339</c:v>
                </c:pt>
                <c:pt idx="42">
                  <c:v>9459913.9543695804</c:v>
                </c:pt>
                <c:pt idx="43">
                  <c:v>9374808.3974543624</c:v>
                </c:pt>
                <c:pt idx="44">
                  <c:v>9281044.9031544831</c:v>
                </c:pt>
                <c:pt idx="45">
                  <c:v>9178960.2443205453</c:v>
                </c:pt>
                <c:pt idx="46">
                  <c:v>9068879.1549670864</c:v>
                </c:pt>
                <c:pt idx="47">
                  <c:v>8951114.7985286526</c:v>
                </c:pt>
                <c:pt idx="48">
                  <c:v>8825969.2386781555</c:v>
                </c:pt>
                <c:pt idx="49">
                  <c:v>8693733.9082288705</c:v>
                </c:pt>
                <c:pt idx="50">
                  <c:v>8554690.0726067945</c:v>
                </c:pt>
                <c:pt idx="51">
                  <c:v>8409109.2851772308</c:v>
                </c:pt>
                <c:pt idx="52">
                  <c:v>8257253.8323655538</c:v>
                </c:pt>
                <c:pt idx="53">
                  <c:v>8099377.1670504389</c:v>
                </c:pt>
                <c:pt idx="54">
                  <c:v>7935724.3291474637</c:v>
                </c:pt>
                <c:pt idx="55">
                  <c:v>7766532.3526588446</c:v>
                </c:pt>
                <c:pt idx="56">
                  <c:v>7592030.6587544279</c:v>
                </c:pt>
                <c:pt idx="57">
                  <c:v>7412441.4346821634</c:v>
                </c:pt>
                <c:pt idx="58">
                  <c:v>7227979.9984921254</c:v>
                </c:pt>
                <c:pt idx="59">
                  <c:v>7038855.1497056298</c:v>
                </c:pt>
                <c:pt idx="60">
                  <c:v>6845269.5061763097</c:v>
                </c:pt>
                <c:pt idx="61">
                  <c:v>6647419.8274793029</c:v>
                </c:pt>
                <c:pt idx="62">
                  <c:v>6445497.3252322339</c:v>
                </c:pt>
                <c:pt idx="63">
                  <c:v>6239687.9608020252</c:v>
                </c:pt>
                <c:pt idx="64">
                  <c:v>6030172.7308873329</c:v>
                </c:pt>
                <c:pt idx="65">
                  <c:v>5817127.9414908011</c:v>
                </c:pt>
                <c:pt idx="66">
                  <c:v>5600725.4708104795</c:v>
                </c:pt>
                <c:pt idx="67">
                  <c:v>5381133.0215873737</c:v>
                </c:pt>
                <c:pt idx="68">
                  <c:v>5158514.3634480089</c:v>
                </c:pt>
                <c:pt idx="69">
                  <c:v>4933029.5657781838</c:v>
                </c:pt>
                <c:pt idx="70">
                  <c:v>4704835.2216578713</c:v>
                </c:pt>
                <c:pt idx="71">
                  <c:v>4474084.663378384</c:v>
                </c:pt>
                <c:pt idx="72">
                  <c:v>4240928.1700521307</c:v>
                </c:pt>
                <c:pt idx="73">
                  <c:v>4005513.1678132778</c:v>
                </c:pt>
                <c:pt idx="74">
                  <c:v>3767984.4230944999</c:v>
                </c:pt>
                <c:pt idx="75">
                  <c:v>3528484.2294517122</c:v>
                </c:pt>
                <c:pt idx="76">
                  <c:v>3287152.5883949804</c:v>
                </c:pt>
                <c:pt idx="77">
                  <c:v>3044127.384670394</c:v>
                </c:pt>
                <c:pt idx="78">
                  <c:v>2799544.5564242397</c:v>
                </c:pt>
                <c:pt idx="79">
                  <c:v>2553538.2606684491</c:v>
                </c:pt>
                <c:pt idx="80">
                  <c:v>2306241.0344537366</c:v>
                </c:pt>
                <c:pt idx="81">
                  <c:v>2057783.9521456505</c:v>
                </c:pt>
                <c:pt idx="82">
                  <c:v>1808296.7791878958</c:v>
                </c:pt>
                <c:pt idx="83">
                  <c:v>1557908.1227275948</c:v>
                </c:pt>
                <c:pt idx="84">
                  <c:v>1306745.5794679667</c:v>
                </c:pt>
                <c:pt idx="85">
                  <c:v>1054935.8811060183</c:v>
                </c:pt>
                <c:pt idx="86">
                  <c:v>802605.03770566953</c:v>
                </c:pt>
                <c:pt idx="87">
                  <c:v>549878.47935052542</c:v>
                </c:pt>
                <c:pt idx="88">
                  <c:v>296881.19641545299</c:v>
                </c:pt>
                <c:pt idx="89">
                  <c:v>43737.878791839335</c:v>
                </c:pt>
                <c:pt idx="90">
                  <c:v>-209426.94560178497</c:v>
                </c:pt>
                <c:pt idx="91">
                  <c:v>-462488.7726941221</c:v>
                </c:pt>
                <c:pt idx="92">
                  <c:v>-715322.98419216427</c:v>
                </c:pt>
                <c:pt idx="93">
                  <c:v>-967804.70924076193</c:v>
                </c:pt>
                <c:pt idx="94">
                  <c:v>-1219808.6854816636</c:v>
                </c:pt>
                <c:pt idx="95">
                  <c:v>-1471209.1191811454</c:v>
                </c:pt>
                <c:pt idx="96">
                  <c:v>-1721879.5440925653</c:v>
                </c:pt>
                <c:pt idx="97">
                  <c:v>-1971692.6787162868</c:v>
                </c:pt>
                <c:pt idx="98">
                  <c:v>-2220520.2816146095</c:v>
                </c:pt>
                <c:pt idx="99">
                  <c:v>-2468233.0044335471</c:v>
                </c:pt>
                <c:pt idx="100">
                  <c:v>-2714700.2422764311</c:v>
                </c:pt>
                <c:pt idx="101">
                  <c:v>-2959789.981066714</c:v>
                </c:pt>
                <c:pt idx="102">
                  <c:v>-3203368.6415285636</c:v>
                </c:pt>
                <c:pt idx="103">
                  <c:v>-3445300.9194043372</c:v>
                </c:pt>
                <c:pt idx="104">
                  <c:v>-3685449.6215175628</c:v>
                </c:pt>
                <c:pt idx="105">
                  <c:v>-3923675.4972789427</c:v>
                </c:pt>
                <c:pt idx="106">
                  <c:v>-4159837.0652208622</c:v>
                </c:pt>
                <c:pt idx="107">
                  <c:v>-4393790.4341333425</c:v>
                </c:pt>
                <c:pt idx="108">
                  <c:v>-4625389.1183613753</c:v>
                </c:pt>
                <c:pt idx="109">
                  <c:v>-4854483.8468101034</c:v>
                </c:pt>
                <c:pt idx="110">
                  <c:v>-5080922.3651906392</c:v>
                </c:pt>
                <c:pt idx="111">
                  <c:v>-5304549.2310259538</c:v>
                </c:pt>
                <c:pt idx="112">
                  <c:v>-5525205.600922945</c:v>
                </c:pt>
                <c:pt idx="113">
                  <c:v>-5742729.0096043758</c:v>
                </c:pt>
                <c:pt idx="114">
                  <c:v>-5956953.1401831349</c:v>
                </c:pt>
                <c:pt idx="115">
                  <c:v>-6167707.5851516724</c:v>
                </c:pt>
                <c:pt idx="116">
                  <c:v>-6374817.5975521477</c:v>
                </c:pt>
                <c:pt idx="117">
                  <c:v>-6578103.8317890139</c:v>
                </c:pt>
                <c:pt idx="118">
                  <c:v>-6777382.0735456804</c:v>
                </c:pt>
                <c:pt idx="119">
                  <c:v>-6972462.9582726797</c:v>
                </c:pt>
                <c:pt idx="120">
                  <c:v>-7163151.6777267959</c:v>
                </c:pt>
                <c:pt idx="121">
                  <c:v>-7349247.674061887</c:v>
                </c:pt>
                <c:pt idx="122">
                  <c:v>-7530544.3210034352</c:v>
                </c:pt>
                <c:pt idx="123">
                  <c:v>-7706828.5916840779</c:v>
                </c:pt>
                <c:pt idx="124">
                  <c:v>-7877880.712778274</c:v>
                </c:pt>
                <c:pt idx="125">
                  <c:v>-8043473.8046557615</c:v>
                </c:pt>
                <c:pt idx="126">
                  <c:v>-8203373.5073791258</c:v>
                </c:pt>
                <c:pt idx="127">
                  <c:v>-8357337.592506432</c:v>
                </c:pt>
                <c:pt idx="128">
                  <c:v>-8505115.5608315952</c:v>
                </c:pt>
                <c:pt idx="129">
                  <c:v>-8646448.2264109999</c:v>
                </c:pt>
                <c:pt idx="130">
                  <c:v>-8781067.2874935698</c:v>
                </c:pt>
                <c:pt idx="131">
                  <c:v>-8908694.8853041399</c:v>
                </c:pt>
                <c:pt idx="132">
                  <c:v>-9029043.1520397663</c:v>
                </c:pt>
                <c:pt idx="133">
                  <c:v>-9141813.749940712</c:v>
                </c:pt>
                <c:pt idx="134">
                  <c:v>-9246697.4039109088</c:v>
                </c:pt>
                <c:pt idx="135">
                  <c:v>-9343373.4309081528</c:v>
                </c:pt>
                <c:pt idx="136">
                  <c:v>-9431509.2702282537</c:v>
                </c:pt>
                <c:pt idx="137">
                  <c:v>-9510760.0198996104</c:v>
                </c:pt>
                <c:pt idx="138">
                  <c:v>-9580767.9857207388</c:v>
                </c:pt>
                <c:pt idx="139">
                  <c:v>-9641162.2510544192</c:v>
                </c:pt>
                <c:pt idx="140">
                  <c:v>-9691558.277386032</c:v>
                </c:pt>
                <c:pt idx="141">
                  <c:v>-9731557.5479149781</c:v>
                </c:pt>
                <c:pt idx="142">
                  <c:v>-9760747.2691397034</c:v>
                </c:pt>
                <c:pt idx="143">
                  <c:v>-9778700.1485884245</c:v>
                </c:pt>
                <c:pt idx="144">
                  <c:v>-9784974.2706176117</c:v>
                </c:pt>
                <c:pt idx="145">
                  <c:v>-9779113.0966324788</c:v>
                </c:pt>
                <c:pt idx="146">
                  <c:v>-9760645.6212673057</c:v>
                </c:pt>
                <c:pt idx="147">
                  <c:v>-9729086.7220884264</c:v>
                </c:pt>
                <c:pt idx="148">
                  <c:v>-9683937.7473336495</c:v>
                </c:pt>
                <c:pt idx="149">
                  <c:v>-9624687.3941504918</c:v>
                </c:pt>
                <c:pt idx="150">
                  <c:v>-9550812.9387851581</c:v>
                </c:pt>
                <c:pt idx="151">
                  <c:v>-9461781.890203191</c:v>
                </c:pt>
                <c:pt idx="152">
                  <c:v>-9357054.1496161632</c:v>
                </c:pt>
                <c:pt idx="153">
                  <c:v>-9236084.7701642774</c:v>
                </c:pt>
                <c:pt idx="154">
                  <c:v>-9098327.4232244529</c:v>
                </c:pt>
                <c:pt idx="155">
                  <c:v>-8943238.6899241209</c:v>
                </c:pt>
                <c:pt idx="156">
                  <c:v>-8770283.3075997643</c:v>
                </c:pt>
                <c:pt idx="157">
                  <c:v>-8578940.5099257268</c:v>
                </c:pt>
                <c:pt idx="158">
                  <c:v>-8368711.6045574825</c:v>
                </c:pt>
                <c:pt idx="159">
                  <c:v>-8139128.9311168706</c:v>
                </c:pt>
                <c:pt idx="160">
                  <c:v>-7889766.3322726637</c:v>
                </c:pt>
                <c:pt idx="161">
                  <c:v>-7620251.2479271116</c:v>
                </c:pt>
                <c:pt idx="162">
                  <c:v>-7330278.5028572185</c:v>
                </c:pt>
                <c:pt idx="163">
                  <c:v>-7019625.7968859766</c:v>
                </c:pt>
                <c:pt idx="164">
                  <c:v>-6688170.8190560164</c:v>
                </c:pt>
                <c:pt idx="165">
                  <c:v>-6335909.7893175138</c:v>
                </c:pt>
                <c:pt idx="166">
                  <c:v>-5962977.0806661602</c:v>
                </c:pt>
                <c:pt idx="167">
                  <c:v>-5569665.3924556607</c:v>
                </c:pt>
                <c:pt idx="168">
                  <c:v>-5156445.7377553266</c:v>
                </c:pt>
                <c:pt idx="169">
                  <c:v>-4723986.2869794527</c:v>
                </c:pt>
                <c:pt idx="170">
                  <c:v>-4273168.8977624867</c:v>
                </c:pt>
                <c:pt idx="171">
                  <c:v>-3805101.9871139904</c:v>
                </c:pt>
                <c:pt idx="172">
                  <c:v>-3321128.3034579442</c:v>
                </c:pt>
                <c:pt idx="173">
                  <c:v>-2822826.1736091138</c:v>
                </c:pt>
                <c:pt idx="174">
                  <c:v>-2312002.9695308306</c:v>
                </c:pt>
                <c:pt idx="175">
                  <c:v>-1790679.8849269717</c:v>
                </c:pt>
                <c:pt idx="176">
                  <c:v>-1261067.6318602099</c:v>
                </c:pt>
                <c:pt idx="177">
                  <c:v>-725533.33071352507</c:v>
                </c:pt>
                <c:pt idx="178">
                  <c:v>-186559.60731325127</c:v>
                </c:pt>
                <c:pt idx="179">
                  <c:v>353302.36413378344</c:v>
                </c:pt>
                <c:pt idx="180">
                  <c:v>891483.52979801735</c:v>
                </c:pt>
                <c:pt idx="181">
                  <c:v>1425448.6075565901</c:v>
                </c:pt>
                <c:pt idx="182">
                  <c:v>1952745.8874109937</c:v>
                </c:pt>
                <c:pt idx="183">
                  <c:v>2471052.5434046444</c:v>
                </c:pt>
                <c:pt idx="184">
                  <c:v>2978213.281987296</c:v>
                </c:pt>
                <c:pt idx="185">
                  <c:v>3472270.8041483392</c:v>
                </c:pt>
                <c:pt idx="186">
                  <c:v>3951487.299369832</c:v>
                </c:pt>
                <c:pt idx="187">
                  <c:v>4414356.9149214523</c:v>
                </c:pt>
                <c:pt idx="188">
                  <c:v>4859609.7684396822</c:v>
                </c:pt>
                <c:pt idx="189">
                  <c:v>5286208.5396602042</c:v>
                </c:pt>
                <c:pt idx="190">
                  <c:v>5693338.9669459742</c:v>
                </c:pt>
                <c:pt idx="191">
                  <c:v>6080395.6936842315</c:v>
                </c:pt>
                <c:pt idx="192">
                  <c:v>6446964.8870266257</c:v>
                </c:pt>
                <c:pt idx="193">
                  <c:v>6792804.9254123224</c:v>
                </c:pt>
                <c:pt idx="194">
                  <c:v>7117826.2618499463</c:v>
                </c:pt>
                <c:pt idx="195">
                  <c:v>7422071.3522935277</c:v>
                </c:pt>
                <c:pt idx="196">
                  <c:v>7705695.3199031679</c:v>
                </c:pt>
                <c:pt idx="197">
                  <c:v>7968947.8250321895</c:v>
                </c:pt>
                <c:pt idx="198">
                  <c:v>8212156.4379765838</c:v>
                </c:pt>
                <c:pt idx="199">
                  <c:v>8435711.6711027119</c:v>
                </c:pt>
                <c:pt idx="200">
                  <c:v>8640053.7187372781</c:v>
                </c:pt>
                <c:pt idx="201">
                  <c:v>8825660.8742157519</c:v>
                </c:pt>
                <c:pt idx="202">
                  <c:v>8993039.5394029245</c:v>
                </c:pt>
                <c:pt idx="203">
                  <c:v>9142715.7080510054</c:v>
                </c:pt>
                <c:pt idx="204">
                  <c:v>9275227.7859585676</c:v>
                </c:pt>
                <c:pt idx="205">
                  <c:v>9391120.6039714608</c:v>
                </c:pt>
                <c:pt idx="206">
                  <c:v>9490940.4810258839</c:v>
                </c:pt>
                <c:pt idx="207">
                  <c:v>9575231.2009611577</c:v>
                </c:pt>
                <c:pt idx="208">
                  <c:v>9644530.7766443267</c:v>
                </c:pt>
                <c:pt idx="209">
                  <c:v>9699368.8865124751</c:v>
                </c:pt>
                <c:pt idx="210">
                  <c:v>9740264.8808578011</c:v>
                </c:pt>
                <c:pt idx="211">
                  <c:v>9767726.2673107237</c:v>
                </c:pt>
                <c:pt idx="212">
                  <c:v>9782247.5965378564</c:v>
                </c:pt>
                <c:pt idx="213">
                  <c:v>9784309.6798808612</c:v>
                </c:pt>
                <c:pt idx="214">
                  <c:v>9774379.0803739112</c:v>
                </c:pt>
                <c:pt idx="215">
                  <c:v>9752907.8272431679</c:v>
                </c:pt>
                <c:pt idx="216">
                  <c:v>9720333.3116256669</c:v>
                </c:pt>
                <c:pt idx="217">
                  <c:v>9677078.327901464</c:v>
                </c:pt>
                <c:pt idx="218">
                  <c:v>9623551.230788419</c:v>
                </c:pt>
                <c:pt idx="219">
                  <c:v>9560146.1832908597</c:v>
                </c:pt>
                <c:pt idx="220">
                  <c:v>9487243.4748115093</c:v>
                </c:pt>
                <c:pt idx="221">
                  <c:v>9405209.8923186921</c:v>
                </c:pt>
                <c:pt idx="222">
                  <c:v>9314399.1304898094</c:v>
                </c:pt>
                <c:pt idx="223">
                  <c:v>9215152.2293038927</c:v>
                </c:pt>
                <c:pt idx="224">
                  <c:v>9107798.0296972077</c:v>
                </c:pt>
                <c:pt idx="225">
                  <c:v>8992653.6396879032</c:v>
                </c:pt>
                <c:pt idx="226">
                  <c:v>8870024.9048699923</c:v>
                </c:pt>
                <c:pt idx="227">
                  <c:v>8740206.8784198705</c:v>
                </c:pt>
                <c:pt idx="228">
                  <c:v>8603484.2867890038</c:v>
                </c:pt>
                <c:pt idx="229">
                  <c:v>8460131.988108445</c:v>
                </c:pt>
                <c:pt idx="230">
                  <c:v>8310415.4210330704</c:v>
                </c:pt>
                <c:pt idx="231">
                  <c:v>8154591.0423295023</c:v>
                </c:pt>
                <c:pt idx="232">
                  <c:v>7992906.7519841576</c:v>
                </c:pt>
                <c:pt idx="233">
                  <c:v>7825602.3049916169</c:v>
                </c:pt>
                <c:pt idx="234">
                  <c:v>7652909.7092955951</c:v>
                </c:pt>
                <c:pt idx="235">
                  <c:v>7475053.609605873</c:v>
                </c:pt>
                <c:pt idx="236">
                  <c:v>7292251.6570157809</c:v>
                </c:pt>
                <c:pt idx="237">
                  <c:v>7104714.8645048281</c:v>
                </c:pt>
                <c:pt idx="238">
                  <c:v>6912647.9485366363</c:v>
                </c:pt>
                <c:pt idx="239">
                  <c:v>6716249.6570602814</c:v>
                </c:pt>
                <c:pt idx="240">
                  <c:v>6515713.0842973506</c:v>
                </c:pt>
                <c:pt idx="241">
                  <c:v>6311225.972753305</c:v>
                </c:pt>
                <c:pt idx="242">
                  <c:v>6102971.0029319888</c:v>
                </c:pt>
                <c:pt idx="243">
                  <c:v>5891126.0712599959</c:v>
                </c:pt>
                <c:pt idx="244">
                  <c:v>5675864.5567463012</c:v>
                </c:pt>
                <c:pt idx="245">
                  <c:v>5457355.5769118657</c:v>
                </c:pt>
                <c:pt idx="246">
                  <c:v>5235764.233528248</c:v>
                </c:pt>
                <c:pt idx="247">
                  <c:v>5011251.8487026207</c:v>
                </c:pt>
                <c:pt idx="248">
                  <c:v>4783976.1918417867</c:v>
                </c:pt>
                <c:pt idx="249">
                  <c:v>4554091.6980194878</c:v>
                </c:pt>
                <c:pt idx="250">
                  <c:v>4321749.6782613117</c:v>
                </c:pt>
                <c:pt idx="251">
                  <c:v>4087098.522249762</c:v>
                </c:pt>
                <c:pt idx="252">
                  <c:v>3850283.8939392492</c:v>
                </c:pt>
                <c:pt idx="253">
                  <c:v>3611448.9205576144</c:v>
                </c:pt>
                <c:pt idx="254">
                  <c:v>3370734.3754570233</c:v>
                </c:pt>
                <c:pt idx="255">
                  <c:v>3128278.8552635927</c:v>
                </c:pt>
                <c:pt idx="256">
                  <c:v>2884218.9517619209</c:v>
                </c:pt>
                <c:pt idx="257">
                  <c:v>2638689.4189373767</c:v>
                </c:pt>
                <c:pt idx="258">
                  <c:v>2391823.3355870363</c:v>
                </c:pt>
                <c:pt idx="259">
                  <c:v>2143752.263898205</c:v>
                </c:pt>
                <c:pt idx="260">
                  <c:v>1894606.4043827467</c:v>
                </c:pt>
                <c:pt idx="261">
                  <c:v>1644514.7475446423</c:v>
                </c:pt>
                <c:pt idx="262">
                  <c:v>1393605.2226499044</c:v>
                </c:pt>
                <c:pt idx="263">
                  <c:v>1142004.8439587478</c:v>
                </c:pt>
                <c:pt idx="264">
                  <c:v>889839.85477273178</c:v>
                </c:pt>
                <c:pt idx="265">
                  <c:v>637235.86964349449</c:v>
                </c:pt>
                <c:pt idx="266">
                  <c:v>384318.01508336363</c:v>
                </c:pt>
                <c:pt idx="267">
                  <c:v>131211.06911453546</c:v>
                </c:pt>
                <c:pt idx="268">
                  <c:v>-121960.4000107023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78-B641-A61A-06BC4649F28C}"/>
            </c:ext>
          </c:extLst>
        </c:ser>
        <c:ser>
          <c:idx val="5"/>
          <c:order val="5"/>
          <c:tx>
            <c:v>Velocity Verlet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'Velocity Verlet'!$G$16:$G$284</c:f>
              <c:numCache>
                <c:formatCode>0.00E+00</c:formatCode>
                <c:ptCount val="269"/>
                <c:pt idx="0">
                  <c:v>6700000</c:v>
                </c:pt>
                <c:pt idx="1">
                  <c:v>6684018.0818890622</c:v>
                </c:pt>
                <c:pt idx="2">
                  <c:v>6636231.1828929922</c:v>
                </c:pt>
                <c:pt idx="3">
                  <c:v>6557110.2511719009</c:v>
                </c:pt>
                <c:pt idx="4">
                  <c:v>6447421.917901922</c:v>
                </c:pt>
                <c:pt idx="5">
                  <c:v>6308202.5653159451</c:v>
                </c:pt>
                <c:pt idx="6">
                  <c:v>6140724.7972210338</c:v>
                </c:pt>
                <c:pt idx="7">
                  <c:v>5946458.6455977112</c:v>
                </c:pt>
                <c:pt idx="8">
                  <c:v>5727029.9826587262</c:v>
                </c:pt>
                <c:pt idx="9">
                  <c:v>5484178.4897210095</c:v>
                </c:pt>
                <c:pt idx="10">
                  <c:v>5219717.2174937716</c:v>
                </c:pt>
                <c:pt idx="11">
                  <c:v>4935495.3307737447</c:v>
                </c:pt>
                <c:pt idx="12">
                  <c:v>4633365.1396226957</c:v>
                </c:pt>
                <c:pt idx="13">
                  <c:v>4315154.0429977961</c:v>
                </c:pt>
                <c:pt idx="14">
                  <c:v>3982641.5949506769</c:v>
                </c:pt>
                <c:pt idx="15">
                  <c:v>3637541.5731153237</c:v>
                </c:pt>
                <c:pt idx="16">
                  <c:v>3281488.6918146554</c:v>
                </c:pt>
                <c:pt idx="17">
                  <c:v>2916029.4523204393</c:v>
                </c:pt>
                <c:pt idx="18">
                  <c:v>2542616.5473720068</c:v>
                </c:pt>
                <c:pt idx="19">
                  <c:v>2162606.2193989633</c:v>
                </c:pt>
                <c:pt idx="20">
                  <c:v>1777257.9952885073</c:v>
                </c:pt>
                <c:pt idx="21">
                  <c:v>1387736.270156939</c:v>
                </c:pt>
                <c:pt idx="22">
                  <c:v>995113.27642363845</c:v>
                </c:pt>
                <c:pt idx="23">
                  <c:v>600373.04356924561</c:v>
                </c:pt>
                <c:pt idx="24">
                  <c:v>204416.02208806548</c:v>
                </c:pt>
                <c:pt idx="25">
                  <c:v>-191935.89158053556</c:v>
                </c:pt>
                <c:pt idx="26">
                  <c:v>-587934.13606711756</c:v>
                </c:pt>
                <c:pt idx="27">
                  <c:v>-982898.23051846516</c:v>
                </c:pt>
                <c:pt idx="28">
                  <c:v>-1376210.6023874716</c:v>
                </c:pt>
                <c:pt idx="29">
                  <c:v>-1767311.5822739436</c:v>
                </c:pt>
                <c:pt idx="30">
                  <c:v>-2155694.6239073952</c:v>
                </c:pt>
                <c:pt idx="31">
                  <c:v>-2540901.7864422854</c:v>
                </c:pt>
                <c:pt idx="32">
                  <c:v>-2922519.5001107389</c:v>
                </c:pt>
                <c:pt idx="33">
                  <c:v>-3300174.6241031084</c:v>
                </c:pt>
                <c:pt idx="34">
                  <c:v>-3673530.7965673744</c:v>
                </c:pt>
                <c:pt idx="35">
                  <c:v>-4042285.070181122</c:v>
                </c:pt>
                <c:pt idx="36">
                  <c:v>-4406164.8223041305</c:v>
                </c:pt>
                <c:pt idx="37">
                  <c:v>-4764924.9258106966</c:v>
                </c:pt>
                <c:pt idx="38">
                  <c:v>-5118345.1649595844</c:v>
                </c:pt>
                <c:pt idx="39">
                  <c:v>-5466227.8797903666</c:v>
                </c:pt>
                <c:pt idx="40">
                  <c:v>-5808395.8223045683</c:v>
                </c:pt>
                <c:pt idx="41">
                  <c:v>-6144690.2079162775</c:v>
                </c:pt>
                <c:pt idx="42">
                  <c:v>-6474968.9461992159</c:v>
                </c:pt>
                <c:pt idx="43">
                  <c:v>-6799105.0357086891</c:v>
                </c:pt>
                <c:pt idx="44">
                  <c:v>-7116985.1085367613</c:v>
                </c:pt>
                <c:pt idx="45">
                  <c:v>-7428508.1112077832</c:v>
                </c:pt>
                <c:pt idx="46">
                  <c:v>-7733584.1094954852</c:v>
                </c:pt>
                <c:pt idx="47">
                  <c:v>-8032133.2057112791</c:v>
                </c:pt>
                <c:pt idx="48">
                  <c:v>-8324084.5579546187</c:v>
                </c:pt>
                <c:pt idx="49">
                  <c:v>-8609375.4917160179</c:v>
                </c:pt>
                <c:pt idx="50">
                  <c:v>-8887950.6950726714</c:v>
                </c:pt>
                <c:pt idx="51">
                  <c:v>-9159761.4895105921</c:v>
                </c:pt>
                <c:pt idx="52">
                  <c:v>-9424765.1691437718</c:v>
                </c:pt>
                <c:pt idx="53">
                  <c:v>-9682924.401779959</c:v>
                </c:pt>
                <c:pt idx="54">
                  <c:v>-9934206.6859057173</c:v>
                </c:pt>
                <c:pt idx="55">
                  <c:v>-10178583.858232835</c:v>
                </c:pt>
                <c:pt idx="56">
                  <c:v>-10416031.646966722</c:v>
                </c:pt>
                <c:pt idx="57">
                  <c:v>-10646529.266428629</c:v>
                </c:pt>
                <c:pt idx="58">
                  <c:v>-10870059.049090607</c:v>
                </c:pt>
                <c:pt idx="59">
                  <c:v>-11086606.111468708</c:v>
                </c:pt>
                <c:pt idx="60">
                  <c:v>-11296158.050669245</c:v>
                </c:pt>
                <c:pt idx="61">
                  <c:v>-11498704.668698339</c:v>
                </c:pt>
                <c:pt idx="62">
                  <c:v>-11694237.72192952</c:v>
                </c:pt>
                <c:pt idx="63">
                  <c:v>-11882750.693380674</c:v>
                </c:pt>
                <c:pt idx="64">
                  <c:v>-12064238.585682763</c:v>
                </c:pt>
                <c:pt idx="65">
                  <c:v>-12238697.732831154</c:v>
                </c:pt>
                <c:pt idx="66">
                  <c:v>-12406125.628997996</c:v>
                </c:pt>
                <c:pt idx="67">
                  <c:v>-12566520.772853278</c:v>
                </c:pt>
                <c:pt idx="68">
                  <c:v>-12719882.525994623</c:v>
                </c:pt>
                <c:pt idx="69">
                  <c:v>-12866210.984223321</c:v>
                </c:pt>
                <c:pt idx="70">
                  <c:v>-13005506.860528132</c:v>
                </c:pt>
                <c:pt idx="71">
                  <c:v>-13137771.378750285</c:v>
                </c:pt>
                <c:pt idx="72">
                  <c:v>-13263006.177004239</c:v>
                </c:pt>
                <c:pt idx="73">
                  <c:v>-13381213.220020236</c:v>
                </c:pt>
                <c:pt idx="74">
                  <c:v>-13492394.719657402</c:v>
                </c:pt>
                <c:pt idx="75">
                  <c:v>-13596553.062911196</c:v>
                </c:pt>
                <c:pt idx="76">
                  <c:v>-13693690.746807145</c:v>
                </c:pt>
                <c:pt idx="77">
                  <c:v>-13783810.319634663</c:v>
                </c:pt>
                <c:pt idx="78">
                  <c:v>-13866914.32803122</c:v>
                </c:pt>
                <c:pt idx="79">
                  <c:v>-13943005.269478634</c:v>
                </c:pt>
                <c:pt idx="80">
                  <c:v>-14012085.549820416</c:v>
                </c:pt>
                <c:pt idx="81">
                  <c:v>-14074157.445452392</c:v>
                </c:pt>
                <c:pt idx="82">
                  <c:v>-14129223.069878785</c:v>
                </c:pt>
                <c:pt idx="83">
                  <c:v>-14177284.344362792</c:v>
                </c:pt>
                <c:pt idx="84">
                  <c:v>-14218342.972435016</c:v>
                </c:pt>
                <c:pt idx="85">
                  <c:v>-14252400.418055145</c:v>
                </c:pt>
                <c:pt idx="86">
                  <c:v>-14279457.887252305</c:v>
                </c:pt>
                <c:pt idx="87">
                  <c:v>-14299516.313097935</c:v>
                </c:pt>
                <c:pt idx="88">
                  <c:v>-14312576.343892101</c:v>
                </c:pt>
                <c:pt idx="89">
                  <c:v>-14318638.334469991</c:v>
                </c:pt>
                <c:pt idx="90">
                  <c:v>-14317702.340560425</c:v>
                </c:pt>
                <c:pt idx="91">
                  <c:v>-14309768.116152601</c:v>
                </c:pt>
                <c:pt idx="92">
                  <c:v>-14294835.113851259</c:v>
                </c:pt>
                <c:pt idx="93">
                  <c:v>-14272902.488224247</c:v>
                </c:pt>
                <c:pt idx="94">
                  <c:v>-14243969.102170359</c:v>
                </c:pt>
                <c:pt idx="95">
                  <c:v>-14208033.536359373</c:v>
                </c:pt>
                <c:pt idx="96">
                  <c:v>-14165094.101820838</c:v>
                </c:pt>
                <c:pt idx="97">
                  <c:v>-14115148.855783477</c:v>
                </c:pt>
                <c:pt idx="98">
                  <c:v>-14058195.620893378</c:v>
                </c:pt>
                <c:pt idx="99">
                  <c:v>-13994232.00796658</c:v>
                </c:pt>
                <c:pt idx="100">
                  <c:v>-13923255.442460749</c:v>
                </c:pt>
                <c:pt idx="101">
                  <c:v>-13845263.194881281</c:v>
                </c:pt>
                <c:pt idx="102">
                  <c:v>-13760252.415370045</c:v>
                </c:pt>
                <c:pt idx="103">
                  <c:v>-13668220.172760183</c:v>
                </c:pt>
                <c:pt idx="104">
                  <c:v>-13569163.498418329</c:v>
                </c:pt>
                <c:pt idx="105">
                  <c:v>-13463079.435236745</c:v>
                </c:pt>
                <c:pt idx="106">
                  <c:v>-13349965.09218253</c:v>
                </c:pt>
                <c:pt idx="107">
                  <c:v>-13229817.704859763</c:v>
                </c:pt>
                <c:pt idx="108">
                  <c:v>-13102634.702593723</c:v>
                </c:pt>
                <c:pt idx="109">
                  <c:v>-12968413.782604694</c:v>
                </c:pt>
                <c:pt idx="110">
                  <c:v>-12827152.99190302</c:v>
                </c:pt>
                <c:pt idx="111">
                  <c:v>-12678850.817607619</c:v>
                </c:pt>
                <c:pt idx="112">
                  <c:v>-12523506.286468027</c:v>
                </c:pt>
                <c:pt idx="113">
                  <c:v>-12361119.074455909</c:v>
                </c:pt>
                <c:pt idx="114">
                  <c:v>-12191689.627386902</c:v>
                </c:pt>
                <c:pt idx="115">
                  <c:v>-12015219.293638704</c:v>
                </c:pt>
                <c:pt idx="116">
                  <c:v>-11831710.470147669</c:v>
                </c:pt>
                <c:pt idx="117">
                  <c:v>-11641166.762994975</c:v>
                </c:pt>
                <c:pt idx="118">
                  <c:v>-11443593.164036475</c:v>
                </c:pt>
                <c:pt idx="119">
                  <c:v>-11238996.245188791</c:v>
                </c:pt>
                <c:pt idx="120">
                  <c:v>-11027384.372160217</c:v>
                </c:pt>
                <c:pt idx="121">
                  <c:v>-10808767.939610265</c:v>
                </c:pt>
                <c:pt idx="122">
                  <c:v>-10583159.629938476</c:v>
                </c:pt>
                <c:pt idx="123">
                  <c:v>-10350574.698143668</c:v>
                </c:pt>
                <c:pt idx="124">
                  <c:v>-10111031.285461776</c:v>
                </c:pt>
                <c:pt idx="125">
                  <c:v>-9864550.7647864725</c:v>
                </c:pt>
                <c:pt idx="126">
                  <c:v>-9611158.121204976</c:v>
                </c:pt>
                <c:pt idx="127">
                  <c:v>-9350882.3713447619</c:v>
                </c:pt>
                <c:pt idx="128">
                  <c:v>-9083757.0256289318</c:v>
                </c:pt>
                <c:pt idx="129">
                  <c:v>-8809820.5979819223</c:v>
                </c:pt>
                <c:pt idx="130">
                  <c:v>-8529117.1680167001</c:v>
                </c:pt>
                <c:pt idx="131">
                  <c:v>-8241697.0012729662</c:v>
                </c:pt>
                <c:pt idx="132">
                  <c:v>-7947617.2336663855</c:v>
                </c:pt>
                <c:pt idx="133">
                  <c:v>-7646942.6269543469</c:v>
                </c:pt>
                <c:pt idx="134">
                  <c:v>-7339746.4027262153</c:v>
                </c:pt>
                <c:pt idx="135">
                  <c:v>-7026111.1631865464</c:v>
                </c:pt>
                <c:pt idx="136">
                  <c:v>-6706129.9078176087</c:v>
                </c:pt>
                <c:pt idx="137">
                  <c:v>-6379907.1558798766</c:v>
                </c:pt>
                <c:pt idx="138">
                  <c:v>-6047560.1856296631</c:v>
                </c:pt>
                <c:pt idx="139">
                  <c:v>-5709220.4020911427</c:v>
                </c:pt>
                <c:pt idx="140">
                  <c:v>-5365034.8461990384</c:v>
                </c:pt>
                <c:pt idx="141">
                  <c:v>-5015167.8591035604</c:v>
                </c:pt>
                <c:pt idx="142">
                  <c:v>-4659802.9163656551</c:v>
                </c:pt>
                <c:pt idx="143">
                  <c:v>-4299144.6476192493</c:v>
                </c:pt>
                <c:pt idx="144">
                  <c:v>-3933421.0579713355</c:v>
                </c:pt>
                <c:pt idx="145">
                  <c:v>-3562885.9678607266</c:v>
                </c:pt>
                <c:pt idx="146">
                  <c:v>-3187821.6881837277</c:v>
                </c:pt>
                <c:pt idx="147">
                  <c:v>-2808541.9470647778</c:v>
                </c:pt>
                <c:pt idx="148">
                  <c:v>-2425395.083502376</c:v>
                </c:pt>
                <c:pt idx="149">
                  <c:v>-2038767.5209999226</c:v>
                </c:pt>
                <c:pt idx="150">
                  <c:v>-1649087.5308758153</c:v>
                </c:pt>
                <c:pt idx="151">
                  <c:v>-1256829.289837006</c:v>
                </c:pt>
                <c:pt idx="152">
                  <c:v>-862517.22910539154</c:v>
                </c:pt>
                <c:pt idx="153">
                  <c:v>-466730.66231746791</c:v>
                </c:pt>
                <c:pt idx="154">
                  <c:v>-70108.665881402543</c:v>
                </c:pt>
                <c:pt idx="155">
                  <c:v>326644.8323209075</c:v>
                </c:pt>
                <c:pt idx="156">
                  <c:v>722755.82292928651</c:v>
                </c:pt>
                <c:pt idx="157">
                  <c:v>1117374.9398147375</c:v>
                </c:pt>
                <c:pt idx="158">
                  <c:v>1509572.2714073155</c:v>
                </c:pt>
                <c:pt idx="159">
                  <c:v>1898332.4340517304</c:v>
                </c:pt>
                <c:pt idx="160">
                  <c:v>2282550.1342670494</c:v>
                </c:pt>
                <c:pt idx="161">
                  <c:v>2661026.5059319506</c:v>
                </c:pt>
                <c:pt idx="162">
                  <c:v>3032466.5739637022</c:v>
                </c:pt>
                <c:pt idx="163">
                  <c:v>3395478.2652845145</c:v>
                </c:pt>
                <c:pt idx="164">
                  <c:v>3748573.4560820791</c:v>
                </c:pt>
                <c:pt idx="165">
                  <c:v>4090171.6043848866</c:v>
                </c:pt>
                <c:pt idx="166">
                  <c:v>4418606.5586882122</c:v>
                </c:pt>
                <c:pt idx="167">
                  <c:v>4732137.1436546771</c:v>
                </c:pt>
                <c:pt idx="168">
                  <c:v>5028962.0870564217</c:v>
                </c:pt>
                <c:pt idx="169">
                  <c:v>5307239.751122592</c:v>
                </c:pt>
                <c:pt idx="170">
                  <c:v>5565112.9504727153</c:v>
                </c:pt>
                <c:pt idx="171">
                  <c:v>5800738.8669174733</c:v>
                </c:pt>
                <c:pt idx="172">
                  <c:v>6012323.7073581247</c:v>
                </c:pt>
                <c:pt idx="173">
                  <c:v>6198161.3084309744</c:v>
                </c:pt>
                <c:pt idx="174">
                  <c:v>6356674.4030350698</c:v>
                </c:pt>
                <c:pt idx="175">
                  <c:v>6486456.7823224328</c:v>
                </c:pt>
                <c:pt idx="176">
                  <c:v>6586314.181718912</c:v>
                </c:pt>
                <c:pt idx="177">
                  <c:v>6655301.4678916465</c:v>
                </c:pt>
                <c:pt idx="178">
                  <c:v>6692753.6743327416</c:v>
                </c:pt>
                <c:pt idx="179">
                  <c:v>6698308.6700455258</c:v>
                </c:pt>
                <c:pt idx="180">
                  <c:v>6671919.7515757177</c:v>
                </c:pt>
                <c:pt idx="181">
                  <c:v>6613857.177808186</c:v>
                </c:pt>
                <c:pt idx="182">
                  <c:v>6524698.529813393</c:v>
                </c:pt>
                <c:pt idx="183">
                  <c:v>6405308.6569540584</c:v>
                </c:pt>
                <c:pt idx="184">
                  <c:v>6256810.744446327</c:v>
                </c:pt>
                <c:pt idx="185">
                  <c:v>6080550.6077298438</c:v>
                </c:pt>
                <c:pt idx="186">
                  <c:v>5878056.627538708</c:v>
                </c:pt>
                <c:pt idx="187">
                  <c:v>5650997.7771795094</c:v>
                </c:pt>
                <c:pt idx="188">
                  <c:v>5401141.9945512516</c:v>
                </c:pt>
                <c:pt idx="189">
                  <c:v>5130316.7799680214</c:v>
                </c:pt>
                <c:pt idx="190">
                  <c:v>4840373.4331461536</c:v>
                </c:pt>
                <c:pt idx="191">
                  <c:v>4533155.8512729146</c:v>
                </c:pt>
                <c:pt idx="192">
                  <c:v>4210474.3525363514</c:v>
                </c:pt>
                <c:pt idx="193">
                  <c:v>3874084.6036924832</c:v>
                </c:pt>
                <c:pt idx="194">
                  <c:v>3525671.4343762728</c:v>
                </c:pt>
                <c:pt idx="195">
                  <c:v>3166837.1170826908</c:v>
                </c:pt>
                <c:pt idx="196">
                  <c:v>2799093.5711951549</c:v>
                </c:pt>
                <c:pt idx="197">
                  <c:v>2423857.8972185696</c:v>
                </c:pt>
                <c:pt idx="198">
                  <c:v>2042450.6465680187</c:v>
                </c:pt>
                <c:pt idx="199">
                  <c:v>1656096.2667148155</c:v>
                </c:pt>
                <c:pt idx="200">
                  <c:v>1265925.217373631</c:v>
                </c:pt>
                <c:pt idx="201">
                  <c:v>872977.31986797985</c:v>
                </c:pt>
                <c:pt idx="202">
                  <c:v>478205.97094338178</c:v>
                </c:pt>
                <c:pt idx="203">
                  <c:v>82482.918824994253</c:v>
                </c:pt>
                <c:pt idx="204">
                  <c:v>-313396.63994320994</c:v>
                </c:pt>
                <c:pt idx="205">
                  <c:v>-708708.83099804446</c:v>
                </c:pt>
                <c:pt idx="206">
                  <c:v>-1102795.8826821621</c:v>
                </c:pt>
                <c:pt idx="207">
                  <c:v>-1495061.0215543094</c:v>
                </c:pt>
                <c:pt idx="208">
                  <c:v>-1884963.5572019024</c:v>
                </c:pt>
                <c:pt idx="209">
                  <c:v>-2272014.2062817845</c:v>
                </c:pt>
                <c:pt idx="210">
                  <c:v>-2655770.6866731192</c:v>
                </c:pt>
                <c:pt idx="211">
                  <c:v>-3035833.5980514255</c:v>
                </c:pt>
                <c:pt idx="212">
                  <c:v>-3411842.5942730363</c:v>
                </c:pt>
                <c:pt idx="213">
                  <c:v>-3783472.844978204</c:v>
                </c:pt>
                <c:pt idx="214">
                  <c:v>-4150431.7781652464</c:v>
                </c:pt>
                <c:pt idx="215">
                  <c:v>-4512456.0916444324</c:v>
                </c:pt>
                <c:pt idx="216">
                  <c:v>-4869309.0188276889</c:v>
                </c:pt>
                <c:pt idx="217">
                  <c:v>-5220777.8329085745</c:v>
                </c:pt>
                <c:pt idx="218">
                  <c:v>-5566671.5728654256</c:v>
                </c:pt>
                <c:pt idx="219">
                  <c:v>-5906818.9746660274</c:v>
                </c:pt>
                <c:pt idx="220">
                  <c:v>-6241066.5913989684</c:v>
                </c:pt>
                <c:pt idx="221">
                  <c:v>-6569277.0866778027</c:v>
                </c:pt>
                <c:pt idx="222">
                  <c:v>-6891327.6864626901</c:v>
                </c:pt>
                <c:pt idx="223">
                  <c:v>-7207108.7753480291</c:v>
                </c:pt>
                <c:pt idx="224">
                  <c:v>-7516522.6243204987</c:v>
                </c:pt>
                <c:pt idx="225">
                  <c:v>-7819482.2379611805</c:v>
                </c:pt>
                <c:pt idx="226">
                  <c:v>-8115910.310020919</c:v>
                </c:pt>
                <c:pt idx="227">
                  <c:v>-8405738.2772209849</c:v>
                </c:pt>
                <c:pt idx="228">
                  <c:v>-8688905.4620093033</c:v>
                </c:pt>
                <c:pt idx="229">
                  <c:v>-8965358.2958286218</c:v>
                </c:pt>
                <c:pt idx="230">
                  <c:v>-9235049.6152231432</c:v>
                </c:pt>
                <c:pt idx="231">
                  <c:v>-9497938.023823021</c:v>
                </c:pt>
                <c:pt idx="232">
                  <c:v>-9753987.3139024023</c:v>
                </c:pt>
                <c:pt idx="233">
                  <c:v>-10003165.941807805</c:v>
                </c:pt>
                <c:pt idx="234">
                  <c:v>-10245446.552102542</c:v>
                </c:pt>
                <c:pt idx="235">
                  <c:v>-10480805.545772333</c:v>
                </c:pt>
                <c:pt idx="236">
                  <c:v>-10709222.688290665</c:v>
                </c:pt>
                <c:pt idx="237">
                  <c:v>-10930680.753753405</c:v>
                </c:pt>
                <c:pt idx="238">
                  <c:v>-11145165.201663787</c:v>
                </c:pt>
                <c:pt idx="239">
                  <c:v>-11352663.883284763</c:v>
                </c:pt>
                <c:pt idx="240">
                  <c:v>-11553166.774778834</c:v>
                </c:pt>
                <c:pt idx="241">
                  <c:v>-11746665.734628908</c:v>
                </c:pt>
                <c:pt idx="242">
                  <c:v>-11933154.283080248</c:v>
                </c:pt>
                <c:pt idx="243">
                  <c:v>-12112627.401565738</c:v>
                </c:pt>
                <c:pt idx="244">
                  <c:v>-12285081.350276908</c:v>
                </c:pt>
                <c:pt idx="245">
                  <c:v>-12450513.502223575</c:v>
                </c:pt>
                <c:pt idx="246">
                  <c:v>-12608922.192287544</c:v>
                </c:pt>
                <c:pt idx="247">
                  <c:v>-12760306.579922402</c:v>
                </c:pt>
                <c:pt idx="248">
                  <c:v>-12904666.524283694</c:v>
                </c:pt>
                <c:pt idx="249">
                  <c:v>-13042002.470692979</c:v>
                </c:pt>
                <c:pt idx="250">
                  <c:v>-13172315.347447122</c:v>
                </c:pt>
                <c:pt idx="251">
                  <c:v>-13295606.472081432</c:v>
                </c:pt>
                <c:pt idx="252">
                  <c:v>-13411877.466283454</c:v>
                </c:pt>
                <c:pt idx="253">
                  <c:v>-13521130.178733895</c:v>
                </c:pt>
                <c:pt idx="254">
                  <c:v>-13623366.615223629</c:v>
                </c:pt>
                <c:pt idx="255">
                  <c:v>-13718588.87546137</c:v>
                </c:pt>
                <c:pt idx="256">
                  <c:v>-13806799.096046442</c:v>
                </c:pt>
                <c:pt idx="257">
                  <c:v>-13887999.399135645</c:v>
                </c:pt>
                <c:pt idx="258">
                  <c:v>-13962191.846383007</c:v>
                </c:pt>
                <c:pt idx="259">
                  <c:v>-14029378.397776928</c:v>
                </c:pt>
                <c:pt idx="260">
                  <c:v>-14089560.875041258</c:v>
                </c:pt>
                <c:pt idx="261">
                  <c:v>-14142740.929305548</c:v>
                </c:pt>
                <c:pt idx="262">
                  <c:v>-14188920.012785681</c:v>
                </c:pt>
                <c:pt idx="263">
                  <c:v>-14228099.354249483</c:v>
                </c:pt>
                <c:pt idx="264">
                  <c:v>-14260279.938073188</c:v>
                </c:pt>
                <c:pt idx="265">
                  <c:v>-14285462.486724062</c:v>
                </c:pt>
                <c:pt idx="266">
                  <c:v>-14303647.446532363</c:v>
                </c:pt>
                <c:pt idx="267">
                  <c:v>-14314834.976642422</c:v>
                </c:pt>
                <c:pt idx="268">
                  <c:v>-14319024.941058127</c:v>
                </c:pt>
              </c:numCache>
            </c:numRef>
          </c:xVal>
          <c:yVal>
            <c:numRef>
              <c:f>'Velocity Verlet'!$H$16:$H$284</c:f>
              <c:numCache>
                <c:formatCode>0.00E+00</c:formatCode>
                <c:ptCount val="269"/>
                <c:pt idx="0">
                  <c:v>0</c:v>
                </c:pt>
                <c:pt idx="1">
                  <c:v>540000</c:v>
                </c:pt>
                <c:pt idx="2">
                  <c:v>1077430.4842584869</c:v>
                </c:pt>
                <c:pt idx="3">
                  <c:v>1609773.7072202729</c:v>
                </c:pt>
                <c:pt idx="4">
                  <c:v>2134612.6184614124</c:v>
                </c:pt>
                <c:pt idx="5">
                  <c:v>2649674.3990493007</c:v>
                </c:pt>
                <c:pt idx="6">
                  <c:v>3152866.6178473695</c:v>
                </c:pt>
                <c:pt idx="7">
                  <c:v>3642304.7273241668</c:v>
                </c:pt>
                <c:pt idx="8">
                  <c:v>4116330.3805175531</c:v>
                </c:pt>
                <c:pt idx="9">
                  <c:v>4573520.7618486611</c:v>
                </c:pt>
                <c:pt idx="10">
                  <c:v>5012689.7067103265</c:v>
                </c:pt>
                <c:pt idx="11">
                  <c:v>5432881.7942559859</c:v>
                </c:pt>
                <c:pt idx="12">
                  <c:v>5833360.8247346785</c:v>
                </c:pt>
                <c:pt idx="13">
                  <c:v>6213594.15447737</c:v>
                </c:pt>
                <c:pt idx="14">
                  <c:v>6573234.2927110754</c:v>
                </c:pt>
                <c:pt idx="15">
                  <c:v>6912099.0059625898</c:v>
                </c:pt>
                <c:pt idx="16">
                  <c:v>7230150.9676617384</c:v>
                </c:pt>
                <c:pt idx="17">
                  <c:v>7527477.7658200534</c:v>
                </c:pt>
                <c:pt idx="18">
                  <c:v>7804272.8646789193</c:v>
                </c:pt>
                <c:pt idx="19">
                  <c:v>8060817.9224763438</c:v>
                </c:pt>
                <c:pt idx="20">
                  <c:v>8297466.7049062047</c:v>
                </c:pt>
                <c:pt idx="21">
                  <c:v>8514630.7046779618</c:v>
                </c:pt>
                <c:pt idx="22">
                  <c:v>8712766.4802635927</c:v>
                </c:pt>
                <c:pt idx="23">
                  <c:v>8892364.6576862782</c:v>
                </c:pt>
                <c:pt idx="24">
                  <c:v>9053940.4933389332</c:v>
                </c:pt>
                <c:pt idx="25">
                  <c:v>9198025.868460793</c:v>
                </c:pt>
                <c:pt idx="26">
                  <c:v>9325162.5725534819</c:v>
                </c:pt>
                <c:pt idx="27">
                  <c:v>9435896.7298107706</c:v>
                </c:pt>
                <c:pt idx="28">
                  <c:v>9530774.2263992857</c:v>
                </c:pt>
                <c:pt idx="29">
                  <c:v>9610337.0046772137</c:v>
                </c:pt>
                <c:pt idx="30">
                  <c:v>9675120.1013011485</c:v>
                </c:pt>
                <c:pt idx="31">
                  <c:v>9725649.3182869293</c:v>
                </c:pt>
                <c:pt idx="32">
                  <c:v>9762439.4285086636</c:v>
                </c:pt>
                <c:pt idx="33">
                  <c:v>9785992.8292092681</c:v>
                </c:pt>
                <c:pt idx="34">
                  <c:v>9796798.5684619341</c:v>
                </c:pt>
                <c:pt idx="35">
                  <c:v>9795331.6799437664</c:v>
                </c:pt>
                <c:pt idx="36">
                  <c:v>9782052.7707605977</c:v>
                </c:pt>
                <c:pt idx="37">
                  <c:v>9757407.8153777309</c:v>
                </c:pt>
                <c:pt idx="38">
                  <c:v>9721828.1160003822</c:v>
                </c:pt>
                <c:pt idx="39">
                  <c:v>9675730.3960765991</c:v>
                </c:pt>
                <c:pt idx="40">
                  <c:v>9619516.9990485683</c:v>
                </c:pt>
                <c:pt idx="41">
                  <c:v>9553576.1691463087</c:v>
                </c:pt>
                <c:pt idx="42">
                  <c:v>9478282.394991776</c:v>
                </c:pt>
                <c:pt idx="43">
                  <c:v>9393996.8001486938</c:v>
                </c:pt>
                <c:pt idx="44">
                  <c:v>9301067.5675947499</c:v>
                </c:pt>
                <c:pt idx="45">
                  <c:v>9199830.3874814194</c:v>
                </c:pt>
                <c:pt idx="46">
                  <c:v>9090608.9195479807</c:v>
                </c:pt>
                <c:pt idx="47">
                  <c:v>8973715.2632279117</c:v>
                </c:pt>
                <c:pt idx="48">
                  <c:v>8849450.4298777618</c:v>
                </c:pt>
                <c:pt idx="49">
                  <c:v>8718104.8127143513</c:v>
                </c:pt>
                <c:pt idx="50">
                  <c:v>8579958.6510028671</c:v>
                </c:pt>
                <c:pt idx="51">
                  <c:v>8435282.4858279992</c:v>
                </c:pt>
                <c:pt idx="52">
                  <c:v>8284337.6054297937</c:v>
                </c:pt>
                <c:pt idx="53">
                  <c:v>8127376.4786182344</c:v>
                </c:pt>
                <c:pt idx="54">
                  <c:v>7964643.1752152676</c:v>
                </c:pt>
                <c:pt idx="55">
                  <c:v>7796373.7728262413</c:v>
                </c:pt>
                <c:pt idx="56">
                  <c:v>7622796.7495283978</c:v>
                </c:pt>
                <c:pt idx="57">
                  <c:v>7444133.3622936169</c:v>
                </c:pt>
                <c:pt idx="58">
                  <c:v>7260598.0111457771</c:v>
                </c:pt>
                <c:pt idx="59">
                  <c:v>7072398.5891979048</c:v>
                </c:pt>
                <c:pt idx="60">
                  <c:v>6879736.8188275425</c:v>
                </c:pt>
                <c:pt idx="61">
                  <c:v>6682808.574336092</c:v>
                </c:pt>
                <c:pt idx="62">
                  <c:v>6481804.19150397</c:v>
                </c:pt>
                <c:pt idx="63">
                  <c:v>6276908.764502191</c:v>
                </c:pt>
                <c:pt idx="64">
                  <c:v>6068302.4306557002</c:v>
                </c:pt>
                <c:pt idx="65">
                  <c:v>5856160.6435771035</c:v>
                </c:pt>
                <c:pt idx="66">
                  <c:v>5640654.4352036826</c:v>
                </c:pt>
                <c:pt idx="67">
                  <c:v>5421950.6672774898</c:v>
                </c:pt>
                <c:pt idx="68">
                  <c:v>5200212.2728095539</c:v>
                </c:pt>
                <c:pt idx="69">
                  <c:v>4975598.4880659385</c:v>
                </c:pt>
                <c:pt idx="70">
                  <c:v>4748265.0756067047</c:v>
                </c:pt>
                <c:pt idx="71">
                  <c:v>4518364.5388995642</c:v>
                </c:pt>
                <c:pt idx="72">
                  <c:v>4286046.3290188694</c:v>
                </c:pt>
                <c:pt idx="73">
                  <c:v>4051457.0439281585</c:v>
                </c:pt>
                <c:pt idx="74">
                  <c:v>3814740.6208312307</c:v>
                </c:pt>
                <c:pt idx="75">
                  <c:v>3576038.5220630253</c:v>
                </c:pt>
                <c:pt idx="76">
                  <c:v>3335489.9149777656</c:v>
                </c:pt>
                <c:pt idx="77">
                  <c:v>3093231.8462781189</c:v>
                </c:pt>
                <c:pt idx="78">
                  <c:v>2849399.411215744</c:v>
                </c:pt>
                <c:pt idx="79">
                  <c:v>2604125.9180806801</c:v>
                </c:pt>
                <c:pt idx="80">
                  <c:v>2357543.0483847377</c:v>
                </c:pt>
                <c:pt idx="81">
                  <c:v>2109781.0131324427</c:v>
                </c:pt>
                <c:pt idx="82">
                  <c:v>1860968.7055622714</c:v>
                </c:pt>
                <c:pt idx="83">
                  <c:v>1611233.8507309291</c:v>
                </c:pt>
                <c:pt idx="84">
                  <c:v>1360703.1523043464</c:v>
                </c:pt>
                <c:pt idx="85">
                  <c:v>1109502.4369108859</c:v>
                </c:pt>
                <c:pt idx="86">
                  <c:v>857756.79640503728</c:v>
                </c:pt>
                <c:pt idx="87">
                  <c:v>605590.72838362702</c:v>
                </c:pt>
                <c:pt idx="88">
                  <c:v>353128.27529128606</c:v>
                </c:pt>
                <c:pt idx="89">
                  <c:v>100493.16244764543</c:v>
                </c:pt>
                <c:pt idx="90">
                  <c:v>-152191.06467456531</c:v>
                </c:pt>
                <c:pt idx="91">
                  <c:v>-404800.90359362488</c:v>
                </c:pt>
                <c:pt idx="92">
                  <c:v>-657212.75805952272</c:v>
                </c:pt>
                <c:pt idx="93">
                  <c:v>-909302.80106592469</c:v>
                </c:pt>
                <c:pt idx="94">
                  <c:v>-1160946.8373073395</c:v>
                </c:pt>
                <c:pt idx="95">
                  <c:v>-1412020.164753688</c:v>
                </c:pt>
                <c:pt idx="96">
                  <c:v>-1662397.4350117368</c:v>
                </c:pt>
                <c:pt idx="97">
                  <c:v>-1911952.512139115</c:v>
                </c:pt>
                <c:pt idx="98">
                  <c:v>-2160558.3295718953</c:v>
                </c:pt>
                <c:pt idx="99">
                  <c:v>-2408086.7448209897</c:v>
                </c:pt>
                <c:pt idx="100">
                  <c:v>-2654408.3915858967</c:v>
                </c:pt>
                <c:pt idx="101">
                  <c:v>-2899392.5289266664</c:v>
                </c:pt>
                <c:pt idx="102">
                  <c:v>-3142906.887126327</c:v>
                </c:pt>
                <c:pt idx="103">
                  <c:v>-3384817.5098664747</c:v>
                </c:pt>
                <c:pt idx="104">
                  <c:v>-3624988.5923283133</c:v>
                </c:pt>
                <c:pt idx="105">
                  <c:v>-3863282.3148201848</c:v>
                </c:pt>
                <c:pt idx="106">
                  <c:v>-4099558.6715206099</c:v>
                </c:pt>
                <c:pt idx="107">
                  <c:v>-4333675.2939131744</c:v>
                </c:pt>
                <c:pt idx="108">
                  <c:v>-4565487.2684763167</c:v>
                </c:pt>
                <c:pt idx="109">
                  <c:v>-4794846.9481773786</c:v>
                </c:pt>
                <c:pt idx="110">
                  <c:v>-5021603.7573062992</c:v>
                </c:pt>
                <c:pt idx="111">
                  <c:v>-5245603.9891703185</c:v>
                </c:pt>
                <c:pt idx="112">
                  <c:v>-5466690.5961572519</c:v>
                </c:pt>
                <c:pt idx="113">
                  <c:v>-5684702.9716616515</c:v>
                </c:pt>
                <c:pt idx="114">
                  <c:v>-5899476.723355867</c:v>
                </c:pt>
                <c:pt idx="115">
                  <c:v>-6110843.437277209</c:v>
                </c:pt>
                <c:pt idx="116">
                  <c:v>-6318630.4321936592</c:v>
                </c:pt>
                <c:pt idx="117">
                  <c:v>-6522660.5037046857</c:v>
                </c:pt>
                <c:pt idx="118">
                  <c:v>-6722751.6575315502</c:v>
                </c:pt>
                <c:pt idx="119">
                  <c:v>-6918716.8314542389</c:v>
                </c:pt>
                <c:pt idx="120">
                  <c:v>-7110363.605361091</c:v>
                </c:pt>
                <c:pt idx="121">
                  <c:v>-7297493.8988940362</c:v>
                </c:pt>
                <c:pt idx="122">
                  <c:v>-7479903.6561990315</c:v>
                </c:pt>
                <c:pt idx="123">
                  <c:v>-7657382.5173302358</c:v>
                </c:pt>
                <c:pt idx="124">
                  <c:v>-7829713.4759105314</c:v>
                </c:pt>
                <c:pt idx="125">
                  <c:v>-7996672.5227237316</c:v>
                </c:pt>
                <c:pt idx="126">
                  <c:v>-8158028.2750093229</c:v>
                </c:pt>
                <c:pt idx="127">
                  <c:v>-8313541.5913539445</c:v>
                </c:pt>
                <c:pt idx="128">
                  <c:v>-8462965.1722310185</c:v>
                </c:pt>
                <c:pt idx="129">
                  <c:v>-8606043.1464382801</c:v>
                </c:pt>
                <c:pt idx="130">
                  <c:v>-8742510.6439309642</c:v>
                </c:pt>
                <c:pt idx="131">
                  <c:v>-8872093.3558565285</c:v>
                </c:pt>
                <c:pt idx="132">
                  <c:v>-8994507.0829772893</c:v>
                </c:pt>
                <c:pt idx="133">
                  <c:v>-9109457.2741348613</c:v>
                </c:pt>
                <c:pt idx="134">
                  <c:v>-9216638.5569823738</c:v>
                </c:pt>
                <c:pt idx="135">
                  <c:v>-9315734.2639076356</c:v>
                </c:pt>
                <c:pt idx="136">
                  <c:v>-9406415.9569172356</c:v>
                </c:pt>
                <c:pt idx="137">
                  <c:v>-9488342.9562768806</c:v>
                </c:pt>
                <c:pt idx="138">
                  <c:v>-9561161.8789407108</c:v>
                </c:pt>
                <c:pt idx="139">
                  <c:v>-9624506.1942916755</c:v>
                </c:pt>
                <c:pt idx="140">
                  <c:v>-9677995.8065019287</c:v>
                </c:pt>
                <c:pt idx="141">
                  <c:v>-9721236.6749598216</c:v>
                </c:pt>
                <c:pt idx="142">
                  <c:v>-9753820.4867587946</c:v>
                </c:pt>
                <c:pt idx="143">
                  <c:v>-9775324.3982719705</c:v>
                </c:pt>
                <c:pt idx="144">
                  <c:v>-9785310.8664209135</c:v>
                </c:pt>
                <c:pt idx="145">
                  <c:v>-9783327.5944714807</c:v>
                </c:pt>
                <c:pt idx="146">
                  <c:v>-9768907.6221434325</c:v>
                </c:pt>
                <c:pt idx="147">
                  <c:v>-9741569.5955955498</c:v>
                </c:pt>
                <c:pt idx="148">
                  <c:v>-9700818.259534182</c:v>
                </c:pt>
                <c:pt idx="149">
                  <c:v>-9646145.2213702314</c:v>
                </c:pt>
                <c:pt idx="150">
                  <c:v>-9577030.0460754354</c:v>
                </c:pt>
                <c:pt idx="151">
                  <c:v>-9492941.7501826622</c:v>
                </c:pt>
                <c:pt idx="152">
                  <c:v>-9393340.774193367</c:v>
                </c:pt>
                <c:pt idx="153">
                  <c:v>-9277681.5243596323</c:v>
                </c:pt>
                <c:pt idx="154">
                  <c:v>-9145415.5871208273</c:v>
                </c:pt>
                <c:pt idx="155">
                  <c:v>-8995995.7319229729</c:v>
                </c:pt>
                <c:pt idx="156">
                  <c:v>-8828880.829992976</c:v>
                </c:pt>
                <c:pt idx="157">
                  <c:v>-8643541.8267894052</c:v>
                </c:pt>
                <c:pt idx="158">
                  <c:v>-8439468.9127663188</c:v>
                </c:pt>
                <c:pt idx="159">
                  <c:v>-8216180.0386760095</c:v>
                </c:pt>
                <c:pt idx="160">
                  <c:v>-7973230.9151652548</c:v>
                </c:pt>
                <c:pt idx="161">
                  <c:v>-7710226.6184492875</c:v>
                </c:pt>
                <c:pt idx="162">
                  <c:v>-7426834.8902489413</c:v>
                </c:pt>
                <c:pt idx="163">
                  <c:v>-7122801.1662678653</c:v>
                </c:pt>
                <c:pt idx="164">
                  <c:v>-6797965.288370965</c:v>
                </c:pt>
                <c:pt idx="165">
                  <c:v>-6452279.7468049498</c:v>
                </c:pt>
                <c:pt idx="166">
                  <c:v>-6085829.1571526704</c:v>
                </c:pt>
                <c:pt idx="167">
                  <c:v>-5698850.5018592263</c:v>
                </c:pt>
                <c:pt idx="168">
                  <c:v>-5291753.4622238055</c:v>
                </c:pt>
                <c:pt idx="169">
                  <c:v>-4865139.9442495489</c:v>
                </c:pt>
                <c:pt idx="170">
                  <c:v>-4419821.6793661155</c:v>
                </c:pt>
                <c:pt idx="171">
                  <c:v>-3956834.586524074</c:v>
                </c:pt>
                <c:pt idx="172">
                  <c:v>-3477448.4515577918</c:v>
                </c:pt>
                <c:pt idx="173">
                  <c:v>-2983170.4541387483</c:v>
                </c:pt>
                <c:pt idx="174">
                  <c:v>-2475741.1919630691</c:v>
                </c:pt>
                <c:pt idx="175">
                  <c:v>-1957122.145495428</c:v>
                </c:pt>
                <c:pt idx="176">
                  <c:v>-1429474.0030492912</c:v>
                </c:pt>
                <c:pt idx="177">
                  <c:v>-895125.90322076692</c:v>
                </c:pt>
                <c:pt idx="178">
                  <c:v>-356536.3927117337</c:v>
                </c:pt>
                <c:pt idx="179">
                  <c:v>183752.34609764066</c:v>
                </c:pt>
                <c:pt idx="180">
                  <c:v>723164.7787432156</c:v>
                </c:pt>
                <c:pt idx="181">
                  <c:v>1259144.1257435444</c:v>
                </c:pt>
                <c:pt idx="182">
                  <c:v>1789203.4115535109</c:v>
                </c:pt>
                <c:pt idx="183">
                  <c:v>2310972.6881904979</c:v>
                </c:pt>
                <c:pt idx="184">
                  <c:v>2822240.0689412998</c:v>
                </c:pt>
                <c:pt idx="185">
                  <c:v>3320984.829979748</c:v>
                </c:pt>
                <c:pt idx="186">
                  <c:v>3805401.5799823813</c:v>
                </c:pt>
                <c:pt idx="187">
                  <c:v>4273915.2515233923</c:v>
                </c:pt>
                <c:pt idx="188">
                  <c:v>4725187.3384178579</c:v>
                </c:pt>
                <c:pt idx="189">
                  <c:v>5158114.3245044928</c:v>
                </c:pt>
                <c:pt idx="190">
                  <c:v>5571819.590766158</c:v>
                </c:pt>
                <c:pt idx="191">
                  <c:v>5965640.250477504</c:v>
                </c:pt>
                <c:pt idx="192">
                  <c:v>6339110.3712052889</c:v>
                </c:pt>
                <c:pt idx="193">
                  <c:v>6691941.936000783</c:v>
                </c:pt>
                <c:pt idx="194">
                  <c:v>7024004.7154175723</c:v>
                </c:pt>
                <c:pt idx="195">
                  <c:v>7335306.0047478443</c:v>
                </c:pt>
                <c:pt idx="196">
                  <c:v>7625970.9570684303</c:v>
                </c:pt>
                <c:pt idx="197">
                  <c:v>7896224.0332725151</c:v>
                </c:pt>
                <c:pt idx="198">
                  <c:v>8146371.9077186622</c:v>
                </c:pt>
                <c:pt idx="199">
                  <c:v>8376788.0180567941</c:v>
                </c:pt>
                <c:pt idx="200">
                  <c:v>8587898.8308235332</c:v>
                </c:pt>
                <c:pt idx="201">
                  <c:v>8780171.8080074787</c:v>
                </c:pt>
                <c:pt idx="202">
                  <c:v>8954104.999749653</c:v>
                </c:pt>
                <c:pt idx="203">
                  <c:v>9110218.1498286575</c:v>
                </c:pt>
                <c:pt idx="204">
                  <c:v>9249045.1788290255</c:v>
                </c:pt>
                <c:pt idx="205">
                  <c:v>9371127.900631601</c:v>
                </c:pt>
                <c:pt idx="206">
                  <c:v>9477010.8274874724</c:v>
                </c:pt>
                <c:pt idx="207">
                  <c:v>9567236.9245374631</c:v>
                </c:pt>
                <c:pt idx="208">
                  <c:v>9642344.1839733943</c:v>
                </c:pt>
                <c:pt idx="209">
                  <c:v>9702862.900434874</c:v>
                </c:pt>
                <c:pt idx="210">
                  <c:v>9749313.5414998569</c:v>
                </c:pt>
                <c:pt idx="211">
                  <c:v>9782205.119436428</c:v>
                </c:pt>
                <c:pt idx="212">
                  <c:v>9802033.9822014421</c:v>
                </c:pt>
                <c:pt idx="213">
                  <c:v>9809282.9526749346</c:v>
                </c:pt>
                <c:pt idx="214">
                  <c:v>9804420.7551357113</c:v>
                </c:pt>
                <c:pt idx="215">
                  <c:v>9787901.6769468803</c:v>
                </c:pt>
                <c:pt idx="216">
                  <c:v>9760165.421334032</c:v>
                </c:pt>
                <c:pt idx="217">
                  <c:v>9721637.1140516084</c:v>
                </c:pt>
                <c:pt idx="218">
                  <c:v>9672727.4327187203</c:v>
                </c:pt>
                <c:pt idx="219">
                  <c:v>9613832.8327510487</c:v>
                </c:pt>
                <c:pt idx="220">
                  <c:v>9545335.8482117616</c:v>
                </c:pt>
                <c:pt idx="221">
                  <c:v>9467605.4496410806</c:v>
                </c:pt>
                <c:pt idx="222">
                  <c:v>9380997.4440859109</c:v>
                </c:pt>
                <c:pt idx="223">
                  <c:v>9285854.9052157961</c:v>
                </c:pt>
                <c:pt idx="224">
                  <c:v>9182508.6236493252</c:v>
                </c:pt>
                <c:pt idx="225">
                  <c:v>9071277.5694884844</c:v>
                </c:pt>
                <c:pt idx="226">
                  <c:v>8952469.3606217019</c:v>
                </c:pt>
                <c:pt idx="227">
                  <c:v>8826380.7316571083</c:v>
                </c:pt>
                <c:pt idx="228">
                  <c:v>8693297.9994266368</c:v>
                </c:pt>
                <c:pt idx="229">
                  <c:v>8553497.5218942463</c:v>
                </c:pt>
                <c:pt idx="230">
                  <c:v>8407246.1480375361</c:v>
                </c:pt>
                <c:pt idx="231">
                  <c:v>8254801.6568770055</c:v>
                </c:pt>
                <c:pt idx="232">
                  <c:v>8096413.1843225146</c:v>
                </c:pt>
                <c:pt idx="233">
                  <c:v>7932321.6369105093</c:v>
                </c:pt>
                <c:pt idx="234">
                  <c:v>7762760.0918334471</c:v>
                </c:pt>
                <c:pt idx="235">
                  <c:v>7587954.1829276476</c:v>
                </c:pt>
                <c:pt idx="236">
                  <c:v>7408122.4724981068</c:v>
                </c:pt>
                <c:pt idx="237">
                  <c:v>7223476.8090279084</c:v>
                </c:pt>
                <c:pt idx="238">
                  <c:v>7034222.6709531257</c:v>
                </c:pt>
                <c:pt idx="239">
                  <c:v>6840559.4967880053</c:v>
                </c:pt>
                <c:pt idx="240">
                  <c:v>6642681.0019649202</c:v>
                </c:pt>
                <c:pt idx="241">
                  <c:v>6440775.4828135623</c:v>
                </c:pt>
                <c:pt idx="242">
                  <c:v>6235026.1081476733</c:v>
                </c:pt>
                <c:pt idx="243">
                  <c:v>6025611.1989584453</c:v>
                </c:pt>
                <c:pt idx="244">
                  <c:v>5812704.4967339542</c:v>
                </c:pt>
                <c:pt idx="245">
                  <c:v>5596475.4209358227</c:v>
                </c:pt>
                <c:pt idx="246">
                  <c:v>5377089.3161694175</c:v>
                </c:pt>
                <c:pt idx="247">
                  <c:v>5154707.6895836927</c:v>
                </c:pt>
                <c:pt idx="248">
                  <c:v>4929488.4390325462</c:v>
                </c:pt>
                <c:pt idx="249">
                  <c:v>4701586.0725221429</c:v>
                </c:pt>
                <c:pt idx="250">
                  <c:v>4471151.9194589322</c:v>
                </c:pt>
                <c:pt idx="251">
                  <c:v>4238334.3342017271</c:v>
                </c:pt>
                <c:pt idx="252">
                  <c:v>4003278.8924086639</c:v>
                </c:pt>
                <c:pt idx="253">
                  <c:v>3766128.5806566626</c:v>
                </c:pt>
                <c:pt idx="254">
                  <c:v>3527023.9797974573</c:v>
                </c:pt>
                <c:pt idx="255">
                  <c:v>3286103.442500656</c:v>
                </c:pt>
                <c:pt idx="256">
                  <c:v>3043503.2654208736</c:v>
                </c:pt>
                <c:pt idx="257">
                  <c:v>2799357.8564129239</c:v>
                </c:pt>
                <c:pt idx="258">
                  <c:v>2553799.8972065132</c:v>
                </c:pt>
                <c:pt idx="259">
                  <c:v>2306960.5019399771</c:v>
                </c:pt>
                <c:pt idx="260">
                  <c:v>2058969.3719414023</c:v>
                </c:pt>
                <c:pt idx="261">
                  <c:v>1809954.947135109</c:v>
                </c:pt>
                <c:pt idx="262">
                  <c:v>1560044.5544419067</c:v>
                </c:pt>
                <c:pt idx="263">
                  <c:v>1309364.553532911</c:v>
                </c:pt>
                <c:pt idx="264">
                  <c:v>1058040.4802889852</c:v>
                </c:pt>
                <c:pt idx="265">
                  <c:v>806197.18831110059</c:v>
                </c:pt>
                <c:pt idx="266">
                  <c:v>553958.98882111558</c:v>
                </c:pt>
                <c:pt idx="267">
                  <c:v>301449.78928764682</c:v>
                </c:pt>
                <c:pt idx="268">
                  <c:v>48793.231107883395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A-7D43-8A59-B9CFE2444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86048"/>
        <c:axId val="2139787696"/>
      </c:scatterChart>
      <c:valAx>
        <c:axId val="21397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39787696"/>
        <c:crosses val="autoZero"/>
        <c:crossBetween val="midCat"/>
      </c:valAx>
      <c:valAx>
        <c:axId val="21397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3978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64685806818462E-2"/>
          <c:y val="5.9794371572771787E-2"/>
          <c:w val="0.9216459851850658"/>
          <c:h val="0.91375649826677807"/>
        </c:manualLayout>
      </c:layout>
      <c:scatterChart>
        <c:scatterStyle val="smoothMarker"/>
        <c:varyColors val="0"/>
        <c:ser>
          <c:idx val="1"/>
          <c:order val="0"/>
          <c:tx>
            <c:v>Poloha1</c:v>
          </c:tx>
          <c:xVal>
            <c:numRef>
              <c:f>Analytické!$A$16:$A$284</c:f>
              <c:numCache>
                <c:formatCode>0.00E+00</c:formatCode>
                <c:ptCount val="269"/>
                <c:pt idx="0">
                  <c:v>6700000</c:v>
                </c:pt>
                <c:pt idx="1">
                  <c:v>6684031.3127898425</c:v>
                </c:pt>
                <c:pt idx="2">
                  <c:v>6636283.2725557033</c:v>
                </c:pt>
                <c:pt idx="3">
                  <c:v>6557224.3945056163</c:v>
                </c:pt>
                <c:pt idx="4">
                  <c:v>6447617.4752940852</c:v>
                </c:pt>
                <c:pt idx="5">
                  <c:v>6308493.9614389893</c:v>
                </c:pt>
                <c:pt idx="6">
                  <c:v>6141120.7860755883</c:v>
                </c:pt>
                <c:pt idx="7">
                  <c:v>5946961.96597239</c:v>
                </c:pt>
                <c:pt idx="8">
                  <c:v>5727637.3887742348</c:v>
                </c:pt>
                <c:pt idx="9">
                  <c:v>5484881.1100910883</c:v>
                </c:pt>
                <c:pt idx="10">
                  <c:v>5220501.1740500908</c:v>
                </c:pt>
                <c:pt idx="11">
                  <c:v>4936342.5406840555</c:v>
                </c:pt>
                <c:pt idx="12">
                  <c:v>4634254.2226281539</c:v>
                </c:pt>
                <c:pt idx="13">
                  <c:v>4316061.2649693768</c:v>
                </c:pt>
                <c:pt idx="14">
                  <c:v>3983541.7907970976</c:v>
                </c:pt>
                <c:pt idx="15">
                  <c:v>3638409.0064821178</c:v>
                </c:pt>
                <c:pt idx="16">
                  <c:v>3282297.8231053986</c:v>
                </c:pt>
                <c:pt idx="17">
                  <c:v>2916755.59906781</c:v>
                </c:pt>
                <c:pt idx="18">
                  <c:v>2543236.4311681502</c:v>
                </c:pt>
                <c:pt idx="19">
                  <c:v>2163098.401258206</c:v>
                </c:pt>
                <c:pt idx="20">
                  <c:v>1777603.2066054409</c:v>
                </c:pt>
                <c:pt idx="21">
                  <c:v>1387917.6496795909</c:v>
                </c:pt>
                <c:pt idx="22">
                  <c:v>995116.52530317102</c:v>
                </c:pt>
                <c:pt idx="23">
                  <c:v>600186.51099144667</c:v>
                </c:pt>
                <c:pt idx="24">
                  <c:v>204030.73360896809</c:v>
                </c:pt>
                <c:pt idx="25">
                  <c:v>-192526.25177803682</c:v>
                </c:pt>
                <c:pt idx="26">
                  <c:v>-588733.27897258103</c:v>
                </c:pt>
                <c:pt idx="27">
                  <c:v>-983907.34343808191</c:v>
                </c:pt>
                <c:pt idx="28">
                  <c:v>-1377428.4500362659</c:v>
                </c:pt>
                <c:pt idx="29">
                  <c:v>-1768734.6216618377</c:v>
                </c:pt>
                <c:pt idx="30">
                  <c:v>-2157317.127994041</c:v>
                </c:pt>
                <c:pt idx="31">
                  <c:v>-2542715.9725314244</c:v>
                </c:pt>
                <c:pt idx="32">
                  <c:v>-2924515.6598129156</c:v>
                </c:pt>
                <c:pt idx="33">
                  <c:v>-3302341.2524209064</c:v>
                </c:pt>
                <c:pt idx="34">
                  <c:v>-3675854.718260698</c:v>
                </c:pt>
                <c:pt idx="35">
                  <c:v>-4044751.562064514</c:v>
                </c:pt>
                <c:pt idx="36">
                  <c:v>-4408757.730528025</c:v>
                </c:pt>
                <c:pt idx="37">
                  <c:v>-4767626.7774978988</c:v>
                </c:pt>
                <c:pt idx="38">
                  <c:v>-5121137.2738196645</c:v>
                </c:pt>
                <c:pt idx="39">
                  <c:v>-5469090.4455301417</c:v>
                </c:pt>
                <c:pt idx="40">
                  <c:v>-5811308.0238021873</c:v>
                </c:pt>
                <c:pt idx="41">
                  <c:v>-6147630.2902384903</c:v>
                </c:pt>
                <c:pt idx="42">
                  <c:v>-6477914.3016235</c:v>
                </c:pt>
                <c:pt idx="43">
                  <c:v>-6802032.2789702443</c:v>
                </c:pt>
                <c:pt idx="44">
                  <c:v>-7119870.1465598196</c:v>
                </c:pt>
                <c:pt idx="45">
                  <c:v>-7431326.2076055836</c:v>
                </c:pt>
                <c:pt idx="46">
                  <c:v>-7736309.9441368915</c:v>
                </c:pt>
                <c:pt idx="47">
                  <c:v>-8034740.9296569908</c:v>
                </c:pt>
                <c:pt idx="48">
                  <c:v>-8326547.8440645747</c:v>
                </c:pt>
                <c:pt idx="49">
                  <c:v>-8611667.5812234953</c:v>
                </c:pt>
                <c:pt idx="50">
                  <c:v>-8890044.440411184</c:v>
                </c:pt>
                <c:pt idx="51">
                  <c:v>-9161629.3936678916</c:v>
                </c:pt>
                <c:pt idx="52">
                  <c:v>-9426379.421804212</c:v>
                </c:pt>
                <c:pt idx="53">
                  <c:v>-9684256.9125022888</c:v>
                </c:pt>
                <c:pt idx="54">
                  <c:v>-9935229.1145691462</c:v>
                </c:pt>
                <c:pt idx="55">
                  <c:v>-10179267.642969679</c:v>
                </c:pt>
                <c:pt idx="56">
                  <c:v>-10416348.029785935</c:v>
                </c:pt>
                <c:pt idx="57">
                  <c:v>-10646449.316720711</c:v>
                </c:pt>
                <c:pt idx="58">
                  <c:v>-10869553.685191397</c:v>
                </c:pt>
                <c:pt idx="59">
                  <c:v>-11085646.120447019</c:v>
                </c:pt>
                <c:pt idx="60">
                  <c:v>-11294714.106491651</c:v>
                </c:pt>
                <c:pt idx="61">
                  <c:v>-11496747.348913379</c:v>
                </c:pt>
                <c:pt idx="62">
                  <c:v>-11691737.523003392</c:v>
                </c:pt>
                <c:pt idx="63">
                  <c:v>-11879678.044806959</c:v>
                </c:pt>
                <c:pt idx="64">
                  <c:v>-12060563.862979989</c:v>
                </c:pt>
                <c:pt idx="65">
                  <c:v>-12234391.269533917</c:v>
                </c:pt>
                <c:pt idx="66">
                  <c:v>-12401157.727739975</c:v>
                </c:pt>
                <c:pt idx="67">
                  <c:v>-12560861.71563372</c:v>
                </c:pt>
                <c:pt idx="68">
                  <c:v>-12713502.583713761</c:v>
                </c:pt>
                <c:pt idx="69">
                  <c:v>-12859080.425566597</c:v>
                </c:pt>
                <c:pt idx="70">
                  <c:v>-12997595.960274093</c:v>
                </c:pt>
                <c:pt idx="71">
                  <c:v>-13129050.425572526</c:v>
                </c:pt>
                <c:pt idx="72">
                  <c:v>-13253445.480833784</c:v>
                </c:pt>
                <c:pt idx="73">
                  <c:v>-13370783.119031133</c:v>
                </c:pt>
                <c:pt idx="74">
                  <c:v>-13481065.586935272</c:v>
                </c:pt>
                <c:pt idx="75">
                  <c:v>-13584295.31286175</c:v>
                </c:pt>
                <c:pt idx="76">
                  <c:v>-13680474.841359362</c:v>
                </c:pt>
                <c:pt idx="77">
                  <c:v>-13769606.774291443</c:v>
                </c:pt>
                <c:pt idx="78">
                  <c:v>-13851693.717818761</c:v>
                </c:pt>
                <c:pt idx="79">
                  <c:v>-13926738.234844554</c:v>
                </c:pt>
                <c:pt idx="80">
                  <c:v>-13994742.802529799</c:v>
                </c:pt>
                <c:pt idx="81">
                  <c:v>-14055709.774530422</c:v>
                </c:pt>
                <c:pt idx="82">
                  <c:v>-14109641.347648421</c:v>
                </c:pt>
                <c:pt idx="83">
                  <c:v>-14156539.532626068</c:v>
                </c:pt>
                <c:pt idx="84">
                  <c:v>-14196406.128847048</c:v>
                </c:pt>
                <c:pt idx="85">
                  <c:v>-14229242.702740677</c:v>
                </c:pt>
                <c:pt idx="86">
                  <c:v>-14255050.569715805</c:v>
                </c:pt>
                <c:pt idx="87">
                  <c:v>-14273830.779479738</c:v>
                </c:pt>
                <c:pt idx="88">
                  <c:v>-14285584.104624894</c:v>
                </c:pt>
                <c:pt idx="89">
                  <c:v>-14290311.032392224</c:v>
                </c:pt>
                <c:pt idx="90">
                  <c:v>-14288011.759545818</c:v>
                </c:pt>
                <c:pt idx="91">
                  <c:v>-14278686.190317929</c:v>
                </c:pt>
                <c:pt idx="92">
                  <c:v>-14262333.937408099</c:v>
                </c:pt>
                <c:pt idx="93">
                  <c:v>-14238954.326044327</c:v>
                </c:pt>
                <c:pt idx="94">
                  <c:v>-14208546.401138533</c:v>
                </c:pt>
                <c:pt idx="95">
                  <c:v>-14171108.937593311</c:v>
                </c:pt>
                <c:pt idx="96">
                  <c:v>-14126640.453842055</c:v>
                </c:pt>
                <c:pt idx="97">
                  <c:v>-14075139.228730546</c:v>
                </c:pt>
                <c:pt idx="98">
                  <c:v>-14016603.321875053</c:v>
                </c:pt>
                <c:pt idx="99">
                  <c:v>-13951030.597660273</c:v>
                </c:pt>
                <c:pt idx="100">
                  <c:v>-13878418.753070215</c:v>
                </c:pt>
                <c:pt idx="101">
                  <c:v>-13798765.349576756</c:v>
                </c:pt>
                <c:pt idx="102">
                  <c:v>-13712067.849344509</c:v>
                </c:pt>
                <c:pt idx="103">
                  <c:v>-13618323.656046757</c:v>
                </c:pt>
                <c:pt idx="104">
                  <c:v>-13517530.16062659</c:v>
                </c:pt>
                <c:pt idx="105">
                  <c:v>-13409684.792379551</c:v>
                </c:pt>
                <c:pt idx="106">
                  <c:v>-13294785.075780446</c:v>
                </c:pt>
                <c:pt idx="107">
                  <c:v>-13172828.693527147</c:v>
                </c:pt>
                <c:pt idx="108">
                  <c:v>-13043813.556329221</c:v>
                </c:pt>
                <c:pt idx="109">
                  <c:v>-12907737.88002963</c:v>
                </c:pt>
                <c:pt idx="110">
                  <c:v>-12764600.270713991</c:v>
                </c:pt>
                <c:pt idx="111">
                  <c:v>-12614399.818534777</c:v>
                </c:pt>
                <c:pt idx="112">
                  <c:v>-12457136.201058336</c:v>
                </c:pt>
                <c:pt idx="113">
                  <c:v>-12292809.797031412</c:v>
                </c:pt>
                <c:pt idx="114">
                  <c:v>-12121421.811561886</c:v>
                </c:pt>
                <c:pt idx="115">
                  <c:v>-11942974.413817108</c:v>
                </c:pt>
                <c:pt idx="116">
                  <c:v>-11757470.88846341</c:v>
                </c:pt>
                <c:pt idx="117">
                  <c:v>-11564915.802203525</c:v>
                </c:pt>
                <c:pt idx="118">
                  <c:v>-11365315.186916439</c:v>
                </c:pt>
                <c:pt idx="119">
                  <c:v>-11158676.741067788</c:v>
                </c:pt>
                <c:pt idx="120">
                  <c:v>-10945010.051240947</c:v>
                </c:pt>
                <c:pt idx="121">
                  <c:v>-10724326.835840274</c:v>
                </c:pt>
                <c:pt idx="122">
                  <c:v>-10496641.213241983</c:v>
                </c:pt>
                <c:pt idx="123">
                  <c:v>-10261969.996916045</c:v>
                </c:pt>
                <c:pt idx="124">
                  <c:v>-10020333.02031813</c:v>
                </c:pt>
                <c:pt idx="125">
                  <c:v>-9771753.4946555011</c:v>
                </c:pt>
                <c:pt idx="126">
                  <c:v>-9516258.4029688351</c:v>
                </c:pt>
                <c:pt idx="127">
                  <c:v>-9253878.9343459178</c:v>
                </c:pt>
                <c:pt idx="128">
                  <c:v>-8984650.9624966308</c:v>
                </c:pt>
                <c:pt idx="129">
                  <c:v>-8708615.5733745061</c:v>
                </c:pt>
                <c:pt idx="130">
                  <c:v>-8425819.6470322683</c:v>
                </c:pt>
                <c:pt idx="131">
                  <c:v>-8136316.4994506631</c:v>
                </c:pt>
                <c:pt idx="132">
                  <c:v>-7840166.5906835152</c:v>
                </c:pt>
                <c:pt idx="133">
                  <c:v>-7537438.3063210044</c:v>
                </c:pt>
                <c:pt idx="134">
                  <c:v>-7228208.8199884668</c:v>
                </c:pt>
                <c:pt idx="135">
                  <c:v>-6912565.0453704931</c:v>
                </c:pt>
                <c:pt idx="136">
                  <c:v>-6590604.6870774766</c:v>
                </c:pt>
                <c:pt idx="137">
                  <c:v>-6262437.4005508926</c:v>
                </c:pt>
                <c:pt idx="138">
                  <c:v>-5928186.0721259266</c:v>
                </c:pt>
                <c:pt idx="139">
                  <c:v>-5587988.2313234368</c:v>
                </c:pt>
                <c:pt idx="140">
                  <c:v>-5241997.6084078336</c:v>
                </c:pt>
                <c:pt idx="141">
                  <c:v>-4890385.8511961997</c:v>
                </c:pt>
                <c:pt idx="142">
                  <c:v>-4533344.415995704</c:v>
                </c:pt>
                <c:pt idx="143">
                  <c:v>-4171086.6483289422</c:v>
                </c:pt>
                <c:pt idx="144">
                  <c:v>-3803850.0697035389</c:v>
                </c:pt>
                <c:pt idx="145">
                  <c:v>-3431898.8869977188</c:v>
                </c:pt>
                <c:pt idx="146">
                  <c:v>-3055526.7409362551</c:v>
                </c:pt>
                <c:pt idx="147">
                  <c:v>-2675059.7094538854</c:v>
                </c:pt>
                <c:pt idx="148">
                  <c:v>-2290859.5802698024</c:v>
                </c:pt>
                <c:pt idx="149">
                  <c:v>-1903327.404453055</c:v>
                </c:pt>
                <c:pt idx="150">
                  <c:v>-1512907.3388012638</c:v>
                </c:pt>
                <c:pt idx="151">
                  <c:v>-1120090.7790589067</c:v>
                </c:pt>
                <c:pt idx="152">
                  <c:v>-725420.77785163652</c:v>
                </c:pt>
                <c:pt idx="153">
                  <c:v>-329496.73009304469</c:v>
                </c:pt>
                <c:pt idx="154">
                  <c:v>67020.706185461488</c:v>
                </c:pt>
                <c:pt idx="155">
                  <c:v>463404.50493095256</c:v>
                </c:pt>
                <c:pt idx="156">
                  <c:v>858856.0591086857</c:v>
                </c:pt>
                <c:pt idx="157">
                  <c:v>1252499.9666231452</c:v>
                </c:pt>
                <c:pt idx="158">
                  <c:v>1643378.9600382708</c:v>
                </c:pt>
                <c:pt idx="159">
                  <c:v>2030449.1706335275</c:v>
                </c:pt>
                <c:pt idx="160">
                  <c:v>2412575.9707347797</c:v>
                </c:pt>
                <c:pt idx="161">
                  <c:v>2788530.6988532171</c:v>
                </c:pt>
                <c:pt idx="162">
                  <c:v>3156988.6382431826</c:v>
                </c:pt>
                <c:pt idx="163">
                  <c:v>3516528.6877535665</c:v>
                </c:pt>
                <c:pt idx="164">
                  <c:v>3865635.2288960963</c:v>
                </c:pt>
                <c:pt idx="165">
                  <c:v>4202702.7468952648</c:v>
                </c:pt>
                <c:pt idx="166">
                  <c:v>4526043.7952142302</c:v>
                </c:pt>
                <c:pt idx="167">
                  <c:v>4833900.8889012076</c:v>
                </c:pt>
                <c:pt idx="168">
                  <c:v>5124462.8561346438</c:v>
                </c:pt>
                <c:pt idx="169">
                  <c:v>5395886.0530819185</c:v>
                </c:pt>
                <c:pt idx="170">
                  <c:v>5646320.6404011846</c:v>
                </c:pt>
                <c:pt idx="171">
                  <c:v>5873941.8224429786</c:v>
                </c:pt>
                <c:pt idx="172">
                  <c:v>6076985.5655903351</c:v>
                </c:pt>
                <c:pt idx="173">
                  <c:v>6253787.8592690937</c:v>
                </c:pt>
                <c:pt idx="174">
                  <c:v>6402826.1001973059</c:v>
                </c:pt>
                <c:pt idx="175">
                  <c:v>6522760.7246979922</c:v>
                </c:pt>
                <c:pt idx="176">
                  <c:v>6612474.8564627543</c:v>
                </c:pt>
                <c:pt idx="177">
                  <c:v>6671109.5519324262</c:v>
                </c:pt>
                <c:pt idx="178">
                  <c:v>6698092.2735890206</c:v>
                </c:pt>
                <c:pt idx="179">
                  <c:v>6693156.5344745629</c:v>
                </c:pt>
                <c:pt idx="180">
                  <c:v>6656351.2241114862</c:v>
                </c:pt>
                <c:pt idx="181">
                  <c:v>6588038.8888775203</c:v>
                </c:pt>
                <c:pt idx="182">
                  <c:v>6488883.1018183883</c:v>
                </c:pt>
                <c:pt idx="183">
                  <c:v>6359825.9002569448</c:v>
                </c:pt>
                <c:pt idx="184">
                  <c:v>6202056.9806773625</c:v>
                </c:pt>
                <c:pt idx="185">
                  <c:v>6016976.8328253049</c:v>
                </c:pt>
                <c:pt idx="186">
                  <c:v>5806156.2251572683</c:v>
                </c:pt>
                <c:pt idx="187">
                  <c:v>5571294.4247426279</c:v>
                </c:pt>
                <c:pt idx="188">
                  <c:v>5314178.2888311576</c:v>
                </c:pt>
                <c:pt idx="189">
                  <c:v>5036643.9694539942</c:v>
                </c:pt>
                <c:pt idx="190">
                  <c:v>4740542.5011614934</c:v>
                </c:pt>
                <c:pt idx="191">
                  <c:v>4427710.0630465699</c:v>
                </c:pt>
                <c:pt idx="192">
                  <c:v>4099943.2712424845</c:v>
                </c:pt>
                <c:pt idx="193">
                  <c:v>3758979.4992456501</c:v>
                </c:pt>
                <c:pt idx="194">
                  <c:v>3406481.954381451</c:v>
                </c:pt>
                <c:pt idx="195">
                  <c:v>3044029.0586749483</c:v>
                </c:pt>
                <c:pt idx="196">
                  <c:v>2673107.5809189361</c:v>
                </c:pt>
                <c:pt idx="197">
                  <c:v>2295108.9285532841</c:v>
                </c:pt>
                <c:pt idx="198">
                  <c:v>1911328.0165281231</c:v>
                </c:pt>
                <c:pt idx="199">
                  <c:v>1522964.1702278694</c:v>
                </c:pt>
                <c:pt idx="200">
                  <c:v>1131123.5778624397</c:v>
                </c:pt>
                <c:pt idx="201">
                  <c:v>736822.87449799106</c:v>
                </c:pt>
                <c:pt idx="202">
                  <c:v>340993.50795599679</c:v>
                </c:pt>
                <c:pt idx="203">
                  <c:v>-55513.398538743611</c:v>
                </c:pt>
                <c:pt idx="204">
                  <c:v>-451921.91358683864</c:v>
                </c:pt>
                <c:pt idx="205">
                  <c:v>-847526.07032593247</c:v>
                </c:pt>
                <c:pt idx="206">
                  <c:v>-1241684.6770134466</c:v>
                </c:pt>
                <c:pt idx="207">
                  <c:v>-1633816.262145713</c:v>
                </c:pt>
                <c:pt idx="208">
                  <c:v>-2023394.2218822439</c:v>
                </c:pt>
                <c:pt idx="209">
                  <c:v>-2409942.214629815</c:v>
                </c:pt>
                <c:pt idx="210">
                  <c:v>-2793029.8298204294</c:v>
                </c:pt>
                <c:pt idx="211">
                  <c:v>-3172268.5443329783</c:v>
                </c:pt>
                <c:pt idx="212">
                  <c:v>-3547307.9698776011</c:v>
                </c:pt>
                <c:pt idx="213">
                  <c:v>-3917832.3873002282</c:v>
                </c:pt>
                <c:pt idx="214">
                  <c:v>-4283557.5585874487</c:v>
                </c:pt>
                <c:pt idx="215">
                  <c:v>-4644227.8038725024</c:v>
                </c:pt>
                <c:pt idx="216">
                  <c:v>-4999613.328563272</c:v>
                </c:pt>
                <c:pt idx="217">
                  <c:v>-5349507.7845118847</c:v>
                </c:pt>
                <c:pt idx="218">
                  <c:v>-5693726.0486684963</c:v>
                </c:pt>
                <c:pt idx="219">
                  <c:v>-6032102.2027074788</c:v>
                </c:pt>
                <c:pt idx="220">
                  <c:v>-6364487.6975290105</c:v>
                </c:pt>
                <c:pt idx="221">
                  <c:v>-6690749.6872025346</c:v>
                </c:pt>
                <c:pt idx="222">
                  <c:v>-7010769.51774175</c:v>
                </c:pt>
                <c:pt idx="223">
                  <c:v>-7324441.3570145648</c:v>
                </c:pt>
                <c:pt idx="224">
                  <c:v>-7631670.9530498292</c:v>
                </c:pt>
                <c:pt idx="225">
                  <c:v>-7932374.5089652892</c:v>
                </c:pt>
                <c:pt idx="226">
                  <c:v>-8226477.6636872953</c:v>
                </c:pt>
                <c:pt idx="227">
                  <c:v>-8513914.5685426239</c:v>
                </c:pt>
                <c:pt idx="228">
                  <c:v>-8794627.0506666712</c:v>
                </c:pt>
                <c:pt idx="229">
                  <c:v>-9068563.8549830448</c:v>
                </c:pt>
                <c:pt idx="230">
                  <c:v>-9335679.9572639167</c:v>
                </c:pt>
                <c:pt idx="231">
                  <c:v>-9595935.9414794892</c:v>
                </c:pt>
                <c:pt idx="232">
                  <c:v>-9849297.435285069</c:v>
                </c:pt>
                <c:pt idx="233">
                  <c:v>-10095734.598083161</c:v>
                </c:pt>
                <c:pt idx="234">
                  <c:v>-10335221.656632956</c:v>
                </c:pt>
                <c:pt idx="235">
                  <c:v>-10567736.483667679</c:v>
                </c:pt>
                <c:pt idx="236">
                  <c:v>-10793260.215422649</c:v>
                </c:pt>
                <c:pt idx="237">
                  <c:v>-11011776.904377561</c:v>
                </c:pt>
                <c:pt idx="238">
                  <c:v>-11223273.203879263</c:v>
                </c:pt>
                <c:pt idx="239">
                  <c:v>-11427738.08163847</c:v>
                </c:pt>
                <c:pt idx="240">
                  <c:v>-11625162.559389969</c:v>
                </c:pt>
                <c:pt idx="241">
                  <c:v>-11815539.476271965</c:v>
                </c:pt>
                <c:pt idx="242">
                  <c:v>-11998863.27372092</c:v>
                </c:pt>
                <c:pt idx="243">
                  <c:v>-12175129.799894974</c:v>
                </c:pt>
                <c:pt idx="244">
                  <c:v>-12344336.131833861</c:v>
                </c:pt>
                <c:pt idx="245">
                  <c:v>-12506480.413739812</c:v>
                </c:pt>
                <c:pt idx="246">
                  <c:v>-12661561.709922018</c:v>
                </c:pt>
                <c:pt idx="247">
                  <c:v>-12809579.871090712</c:v>
                </c:pt>
                <c:pt idx="248">
                  <c:v>-12950535.412815591</c:v>
                </c:pt>
                <c:pt idx="249">
                  <c:v>-13084429.405080086</c:v>
                </c:pt>
                <c:pt idx="250">
                  <c:v>-13211263.371968048</c:v>
                </c:pt>
                <c:pt idx="251">
                  <c:v>-13331039.200614545</c:v>
                </c:pt>
                <c:pt idx="252">
                  <c:v>-13443759.058638707</c:v>
                </c:pt>
                <c:pt idx="253">
                  <c:v>-13549425.319354352</c:v>
                </c:pt>
                <c:pt idx="254">
                  <c:v>-13648040.494125221</c:v>
                </c:pt>
                <c:pt idx="255">
                  <c:v>-13739607.171295766</c:v>
                </c:pt>
                <c:pt idx="256">
                  <c:v>-13824127.961187141</c:v>
                </c:pt>
                <c:pt idx="257">
                  <c:v>-13901605.446701663</c:v>
                </c:pt>
                <c:pt idx="258">
                  <c:v>-13972042.13912775</c:v>
                </c:pt>
                <c:pt idx="259">
                  <c:v>-14035440.438782472</c:v>
                </c:pt>
                <c:pt idx="260">
                  <c:v>-14091802.600169992</c:v>
                </c:pt>
                <c:pt idx="261">
                  <c:v>-14141130.701372752</c:v>
                </c:pt>
                <c:pt idx="262">
                  <c:v>-14183426.617427319</c:v>
                </c:pt>
                <c:pt idx="263">
                  <c:v>-14218691.997470262</c:v>
                </c:pt>
                <c:pt idx="264">
                  <c:v>-14246928.245470282</c:v>
                </c:pt>
                <c:pt idx="265">
                  <c:v>-14268136.504392184</c:v>
                </c:pt>
                <c:pt idx="266">
                  <c:v>-14282317.643666098</c:v>
                </c:pt>
                <c:pt idx="267">
                  <c:v>-14289472.249861958</c:v>
                </c:pt>
                <c:pt idx="268">
                  <c:v>-14289600.620495014</c:v>
                </c:pt>
              </c:numCache>
            </c:numRef>
          </c:xVal>
          <c:yVal>
            <c:numRef>
              <c:f>Analytické!$B$16:$B$284</c:f>
              <c:numCache>
                <c:formatCode>0.00E+00</c:formatCode>
                <c:ptCount val="269"/>
                <c:pt idx="0">
                  <c:v>0</c:v>
                </c:pt>
                <c:pt idx="1">
                  <c:v>539571.0701995478</c:v>
                </c:pt>
                <c:pt idx="2">
                  <c:v>1076578.9501638464</c:v>
                </c:pt>
                <c:pt idx="3">
                  <c:v>1608511.7780975599</c:v>
                </c:pt>
                <c:pt idx="4">
                  <c:v>2132957.5499876635</c:v>
                </c:pt>
                <c:pt idx="5">
                  <c:v>2647647.3450616901</c:v>
                </c:pt>
                <c:pt idx="6">
                  <c:v>3150491.2810960836</c:v>
                </c:pt>
                <c:pt idx="7">
                  <c:v>3639605.9282685076</c:v>
                </c:pt>
                <c:pt idx="8">
                  <c:v>4113332.6568771694</c:v>
                </c:pt>
                <c:pt idx="9">
                  <c:v>4570247.0931414319</c:v>
                </c:pt>
                <c:pt idx="10">
                  <c:v>5009160.432188293</c:v>
                </c:pt>
                <c:pt idx="11">
                  <c:v>5429113.7645041756</c:v>
                </c:pt>
                <c:pt idx="12">
                  <c:v>5829366.8009122033</c:v>
                </c:pt>
                <c:pt idx="13">
                  <c:v>6209382.4475601558</c:v>
                </c:pt>
                <c:pt idx="14">
                  <c:v>6568808.6194688538</c:v>
                </c:pt>
                <c:pt idx="15">
                  <c:v>6907458.5288588246</c:v>
                </c:pt>
                <c:pt idx="16">
                  <c:v>7225290.4816520298</c:v>
                </c:pt>
                <c:pt idx="17">
                  <c:v>7522387.9949564775</c:v>
                </c:pt>
                <c:pt idx="18">
                  <c:v>7798940.834216903</c:v>
                </c:pt>
                <c:pt idx="19">
                  <c:v>8055227.3766554501</c:v>
                </c:pt>
                <c:pt idx="20">
                  <c:v>8291598.5457941983</c:v>
                </c:pt>
                <c:pt idx="21">
                  <c:v>8508463.4327472039</c:v>
                </c:pt>
                <c:pt idx="22">
                  <c:v>8706276.6222700365</c:v>
                </c:pt>
                <c:pt idx="23">
                  <c:v>8885527.1717011426</c:v>
                </c:pt>
                <c:pt idx="24">
                  <c:v>9046729.1443434115</c:v>
                </c:pt>
                <c:pt idx="25">
                  <c:v>9190413.570754746</c:v>
                </c:pt>
                <c:pt idx="26">
                  <c:v>9317121.6974081937</c:v>
                </c:pt>
                <c:pt idx="27">
                  <c:v>9427399.3784011062</c:v>
                </c:pt>
                <c:pt idx="28">
                  <c:v>9521792.4691798817</c:v>
                </c:pt>
                <c:pt idx="29">
                  <c:v>9600843.0891156476</c:v>
                </c:pt>
                <c:pt idx="30">
                  <c:v>9665086.630334463</c:v>
                </c:pt>
                <c:pt idx="31">
                  <c:v>9715049.4020998962</c:v>
                </c:pt>
                <c:pt idx="32">
                  <c:v>9751246.8123033978</c:v>
                </c:pt>
                <c:pt idx="33">
                  <c:v>9774181.9995945655</c:v>
                </c:pt>
                <c:pt idx="34">
                  <c:v>9784344.8409744855</c:v>
                </c:pt>
                <c:pt idx="35">
                  <c:v>9782211.2700506039</c:v>
                </c:pt>
                <c:pt idx="36">
                  <c:v>9768242.8505035266</c:v>
                </c:pt>
                <c:pt idx="37">
                  <c:v>9742886.5576214101</c:v>
                </c:pt>
                <c:pt idx="38">
                  <c:v>9706574.7280461192</c:v>
                </c:pt>
                <c:pt idx="39">
                  <c:v>9659725.1442112885</c:v>
                </c:pt>
                <c:pt idx="40">
                  <c:v>9602741.2254164945</c:v>
                </c:pt>
                <c:pt idx="41">
                  <c:v>9536012.3021635339</c:v>
                </c:pt>
                <c:pt idx="42">
                  <c:v>9459913.9543695804</c:v>
                </c:pt>
                <c:pt idx="43">
                  <c:v>9374808.3974543624</c:v>
                </c:pt>
                <c:pt idx="44">
                  <c:v>9281044.9031544831</c:v>
                </c:pt>
                <c:pt idx="45">
                  <c:v>9178960.2443205453</c:v>
                </c:pt>
                <c:pt idx="46">
                  <c:v>9068879.1549670864</c:v>
                </c:pt>
                <c:pt idx="47">
                  <c:v>8951114.7985286526</c:v>
                </c:pt>
                <c:pt idx="48">
                  <c:v>8825969.2386781555</c:v>
                </c:pt>
                <c:pt idx="49">
                  <c:v>8693733.9082288705</c:v>
                </c:pt>
                <c:pt idx="50">
                  <c:v>8554690.0726067945</c:v>
                </c:pt>
                <c:pt idx="51">
                  <c:v>8409109.2851772308</c:v>
                </c:pt>
                <c:pt idx="52">
                  <c:v>8257253.8323655538</c:v>
                </c:pt>
                <c:pt idx="53">
                  <c:v>8099377.1670504389</c:v>
                </c:pt>
                <c:pt idx="54">
                  <c:v>7935724.3291474637</c:v>
                </c:pt>
                <c:pt idx="55">
                  <c:v>7766532.3526588446</c:v>
                </c:pt>
                <c:pt idx="56">
                  <c:v>7592030.6587544279</c:v>
                </c:pt>
                <c:pt idx="57">
                  <c:v>7412441.4346821634</c:v>
                </c:pt>
                <c:pt idx="58">
                  <c:v>7227979.9984921254</c:v>
                </c:pt>
                <c:pt idx="59">
                  <c:v>7038855.1497056298</c:v>
                </c:pt>
                <c:pt idx="60">
                  <c:v>6845269.5061763097</c:v>
                </c:pt>
                <c:pt idx="61">
                  <c:v>6647419.8274793029</c:v>
                </c:pt>
                <c:pt idx="62">
                  <c:v>6445497.3252322339</c:v>
                </c:pt>
                <c:pt idx="63">
                  <c:v>6239687.9608020252</c:v>
                </c:pt>
                <c:pt idx="64">
                  <c:v>6030172.7308873329</c:v>
                </c:pt>
                <c:pt idx="65">
                  <c:v>5817127.9414908011</c:v>
                </c:pt>
                <c:pt idx="66">
                  <c:v>5600725.4708104795</c:v>
                </c:pt>
                <c:pt idx="67">
                  <c:v>5381133.0215873737</c:v>
                </c:pt>
                <c:pt idx="68">
                  <c:v>5158514.3634480089</c:v>
                </c:pt>
                <c:pt idx="69">
                  <c:v>4933029.5657781838</c:v>
                </c:pt>
                <c:pt idx="70">
                  <c:v>4704835.2216578713</c:v>
                </c:pt>
                <c:pt idx="71">
                  <c:v>4474084.663378384</c:v>
                </c:pt>
                <c:pt idx="72">
                  <c:v>4240928.1700521307</c:v>
                </c:pt>
                <c:pt idx="73">
                  <c:v>4005513.1678132778</c:v>
                </c:pt>
                <c:pt idx="74">
                  <c:v>3767984.4230944999</c:v>
                </c:pt>
                <c:pt idx="75">
                  <c:v>3528484.2294517122</c:v>
                </c:pt>
                <c:pt idx="76">
                  <c:v>3287152.5883949804</c:v>
                </c:pt>
                <c:pt idx="77">
                  <c:v>3044127.384670394</c:v>
                </c:pt>
                <c:pt idx="78">
                  <c:v>2799544.5564242397</c:v>
                </c:pt>
                <c:pt idx="79">
                  <c:v>2553538.2606684491</c:v>
                </c:pt>
                <c:pt idx="80">
                  <c:v>2306241.0344537366</c:v>
                </c:pt>
                <c:pt idx="81">
                  <c:v>2057783.9521456505</c:v>
                </c:pt>
                <c:pt idx="82">
                  <c:v>1808296.7791878958</c:v>
                </c:pt>
                <c:pt idx="83">
                  <c:v>1557908.1227275948</c:v>
                </c:pt>
                <c:pt idx="84">
                  <c:v>1306745.5794679667</c:v>
                </c:pt>
                <c:pt idx="85">
                  <c:v>1054935.8811060183</c:v>
                </c:pt>
                <c:pt idx="86">
                  <c:v>802605.03770566953</c:v>
                </c:pt>
                <c:pt idx="87">
                  <c:v>549878.47935052542</c:v>
                </c:pt>
                <c:pt idx="88">
                  <c:v>296881.19641545299</c:v>
                </c:pt>
                <c:pt idx="89">
                  <c:v>43737.878791839335</c:v>
                </c:pt>
                <c:pt idx="90">
                  <c:v>-209426.94560178497</c:v>
                </c:pt>
                <c:pt idx="91">
                  <c:v>-462488.7726941221</c:v>
                </c:pt>
                <c:pt idx="92">
                  <c:v>-715322.98419216427</c:v>
                </c:pt>
                <c:pt idx="93">
                  <c:v>-967804.70924076193</c:v>
                </c:pt>
                <c:pt idx="94">
                  <c:v>-1219808.6854816636</c:v>
                </c:pt>
                <c:pt idx="95">
                  <c:v>-1471209.1191811454</c:v>
                </c:pt>
                <c:pt idx="96">
                  <c:v>-1721879.5440925653</c:v>
                </c:pt>
                <c:pt idx="97">
                  <c:v>-1971692.6787162868</c:v>
                </c:pt>
                <c:pt idx="98">
                  <c:v>-2220520.2816146095</c:v>
                </c:pt>
                <c:pt idx="99">
                  <c:v>-2468233.0044335471</c:v>
                </c:pt>
                <c:pt idx="100">
                  <c:v>-2714700.2422764311</c:v>
                </c:pt>
                <c:pt idx="101">
                  <c:v>-2959789.981066714</c:v>
                </c:pt>
                <c:pt idx="102">
                  <c:v>-3203368.6415285636</c:v>
                </c:pt>
                <c:pt idx="103">
                  <c:v>-3445300.9194043372</c:v>
                </c:pt>
                <c:pt idx="104">
                  <c:v>-3685449.6215175628</c:v>
                </c:pt>
                <c:pt idx="105">
                  <c:v>-3923675.4972789427</c:v>
                </c:pt>
                <c:pt idx="106">
                  <c:v>-4159837.0652208622</c:v>
                </c:pt>
                <c:pt idx="107">
                  <c:v>-4393790.4341333425</c:v>
                </c:pt>
                <c:pt idx="108">
                  <c:v>-4625389.1183613753</c:v>
                </c:pt>
                <c:pt idx="109">
                  <c:v>-4854483.8468101034</c:v>
                </c:pt>
                <c:pt idx="110">
                  <c:v>-5080922.3651906392</c:v>
                </c:pt>
                <c:pt idx="111">
                  <c:v>-5304549.2310259538</c:v>
                </c:pt>
                <c:pt idx="112">
                  <c:v>-5525205.600922945</c:v>
                </c:pt>
                <c:pt idx="113">
                  <c:v>-5742729.0096043758</c:v>
                </c:pt>
                <c:pt idx="114">
                  <c:v>-5956953.1401831349</c:v>
                </c:pt>
                <c:pt idx="115">
                  <c:v>-6167707.5851516724</c:v>
                </c:pt>
                <c:pt idx="116">
                  <c:v>-6374817.5975521477</c:v>
                </c:pt>
                <c:pt idx="117">
                  <c:v>-6578103.8317890139</c:v>
                </c:pt>
                <c:pt idx="118">
                  <c:v>-6777382.0735456804</c:v>
                </c:pt>
                <c:pt idx="119">
                  <c:v>-6972462.9582726797</c:v>
                </c:pt>
                <c:pt idx="120">
                  <c:v>-7163151.6777267959</c:v>
                </c:pt>
                <c:pt idx="121">
                  <c:v>-7349247.674061887</c:v>
                </c:pt>
                <c:pt idx="122">
                  <c:v>-7530544.3210034352</c:v>
                </c:pt>
                <c:pt idx="123">
                  <c:v>-7706828.5916840779</c:v>
                </c:pt>
                <c:pt idx="124">
                  <c:v>-7877880.712778274</c:v>
                </c:pt>
                <c:pt idx="125">
                  <c:v>-8043473.8046557615</c:v>
                </c:pt>
                <c:pt idx="126">
                  <c:v>-8203373.5073791258</c:v>
                </c:pt>
                <c:pt idx="127">
                  <c:v>-8357337.592506432</c:v>
                </c:pt>
                <c:pt idx="128">
                  <c:v>-8505115.5608315952</c:v>
                </c:pt>
                <c:pt idx="129">
                  <c:v>-8646448.2264109999</c:v>
                </c:pt>
                <c:pt idx="130">
                  <c:v>-8781067.2874935698</c:v>
                </c:pt>
                <c:pt idx="131">
                  <c:v>-8908694.8853041399</c:v>
                </c:pt>
                <c:pt idx="132">
                  <c:v>-9029043.1520397663</c:v>
                </c:pt>
                <c:pt idx="133">
                  <c:v>-9141813.749940712</c:v>
                </c:pt>
                <c:pt idx="134">
                  <c:v>-9246697.4039109088</c:v>
                </c:pt>
                <c:pt idx="135">
                  <c:v>-9343373.4309081528</c:v>
                </c:pt>
                <c:pt idx="136">
                  <c:v>-9431509.2702282537</c:v>
                </c:pt>
                <c:pt idx="137">
                  <c:v>-9510760.0198996104</c:v>
                </c:pt>
                <c:pt idx="138">
                  <c:v>-9580767.9857207388</c:v>
                </c:pt>
                <c:pt idx="139">
                  <c:v>-9641162.2510544192</c:v>
                </c:pt>
                <c:pt idx="140">
                  <c:v>-9691558.277386032</c:v>
                </c:pt>
                <c:pt idx="141">
                  <c:v>-9731557.5479149781</c:v>
                </c:pt>
                <c:pt idx="142">
                  <c:v>-9760747.2691397034</c:v>
                </c:pt>
                <c:pt idx="143">
                  <c:v>-9778700.1485884245</c:v>
                </c:pt>
                <c:pt idx="144">
                  <c:v>-9784974.2706176117</c:v>
                </c:pt>
                <c:pt idx="145">
                  <c:v>-9779113.0966324788</c:v>
                </c:pt>
                <c:pt idx="146">
                  <c:v>-9760645.6212673057</c:v>
                </c:pt>
                <c:pt idx="147">
                  <c:v>-9729086.7220884264</c:v>
                </c:pt>
                <c:pt idx="148">
                  <c:v>-9683937.7473336495</c:v>
                </c:pt>
                <c:pt idx="149">
                  <c:v>-9624687.3941504918</c:v>
                </c:pt>
                <c:pt idx="150">
                  <c:v>-9550812.9387851581</c:v>
                </c:pt>
                <c:pt idx="151">
                  <c:v>-9461781.890203191</c:v>
                </c:pt>
                <c:pt idx="152">
                  <c:v>-9357054.1496161632</c:v>
                </c:pt>
                <c:pt idx="153">
                  <c:v>-9236084.7701642774</c:v>
                </c:pt>
                <c:pt idx="154">
                  <c:v>-9098327.4232244529</c:v>
                </c:pt>
                <c:pt idx="155">
                  <c:v>-8943238.6899241209</c:v>
                </c:pt>
                <c:pt idx="156">
                  <c:v>-8770283.3075997643</c:v>
                </c:pt>
                <c:pt idx="157">
                  <c:v>-8578940.5099257268</c:v>
                </c:pt>
                <c:pt idx="158">
                  <c:v>-8368711.6045574825</c:v>
                </c:pt>
                <c:pt idx="159">
                  <c:v>-8139128.9311168706</c:v>
                </c:pt>
                <c:pt idx="160">
                  <c:v>-7889766.3322726637</c:v>
                </c:pt>
                <c:pt idx="161">
                  <c:v>-7620251.2479271116</c:v>
                </c:pt>
                <c:pt idx="162">
                  <c:v>-7330278.5028572185</c:v>
                </c:pt>
                <c:pt idx="163">
                  <c:v>-7019625.7968859766</c:v>
                </c:pt>
                <c:pt idx="164">
                  <c:v>-6688170.8190560164</c:v>
                </c:pt>
                <c:pt idx="165">
                  <c:v>-6335909.7893175138</c:v>
                </c:pt>
                <c:pt idx="166">
                  <c:v>-5962977.0806661602</c:v>
                </c:pt>
                <c:pt idx="167">
                  <c:v>-5569665.3924556607</c:v>
                </c:pt>
                <c:pt idx="168">
                  <c:v>-5156445.7377553266</c:v>
                </c:pt>
                <c:pt idx="169">
                  <c:v>-4723986.2869794527</c:v>
                </c:pt>
                <c:pt idx="170">
                  <c:v>-4273168.8977624867</c:v>
                </c:pt>
                <c:pt idx="171">
                  <c:v>-3805101.9871139904</c:v>
                </c:pt>
                <c:pt idx="172">
                  <c:v>-3321128.3034579442</c:v>
                </c:pt>
                <c:pt idx="173">
                  <c:v>-2822826.1736091138</c:v>
                </c:pt>
                <c:pt idx="174">
                  <c:v>-2312002.9695308306</c:v>
                </c:pt>
                <c:pt idx="175">
                  <c:v>-1790679.8849269717</c:v>
                </c:pt>
                <c:pt idx="176">
                  <c:v>-1261067.6318602099</c:v>
                </c:pt>
                <c:pt idx="177">
                  <c:v>-725533.33071352507</c:v>
                </c:pt>
                <c:pt idx="178">
                  <c:v>-186559.60731325127</c:v>
                </c:pt>
                <c:pt idx="179">
                  <c:v>353302.36413378344</c:v>
                </c:pt>
                <c:pt idx="180">
                  <c:v>891483.52979801735</c:v>
                </c:pt>
                <c:pt idx="181">
                  <c:v>1425448.6075565901</c:v>
                </c:pt>
                <c:pt idx="182">
                  <c:v>1952745.8874109937</c:v>
                </c:pt>
                <c:pt idx="183">
                  <c:v>2471052.5434046444</c:v>
                </c:pt>
                <c:pt idx="184">
                  <c:v>2978213.281987296</c:v>
                </c:pt>
                <c:pt idx="185">
                  <c:v>3472270.8041483392</c:v>
                </c:pt>
                <c:pt idx="186">
                  <c:v>3951487.299369832</c:v>
                </c:pt>
                <c:pt idx="187">
                  <c:v>4414356.9149214523</c:v>
                </c:pt>
                <c:pt idx="188">
                  <c:v>4859609.7684396822</c:v>
                </c:pt>
                <c:pt idx="189">
                  <c:v>5286208.5396602042</c:v>
                </c:pt>
                <c:pt idx="190">
                  <c:v>5693338.9669459742</c:v>
                </c:pt>
                <c:pt idx="191">
                  <c:v>6080395.6936842315</c:v>
                </c:pt>
                <c:pt idx="192">
                  <c:v>6446964.8870266257</c:v>
                </c:pt>
                <c:pt idx="193">
                  <c:v>6792804.9254123224</c:v>
                </c:pt>
                <c:pt idx="194">
                  <c:v>7117826.2618499463</c:v>
                </c:pt>
                <c:pt idx="195">
                  <c:v>7422071.3522935277</c:v>
                </c:pt>
                <c:pt idx="196">
                  <c:v>7705695.3199031679</c:v>
                </c:pt>
                <c:pt idx="197">
                  <c:v>7968947.8250321895</c:v>
                </c:pt>
                <c:pt idx="198">
                  <c:v>8212156.4379765838</c:v>
                </c:pt>
                <c:pt idx="199">
                  <c:v>8435711.6711027119</c:v>
                </c:pt>
                <c:pt idx="200">
                  <c:v>8640053.7187372781</c:v>
                </c:pt>
                <c:pt idx="201">
                  <c:v>8825660.8742157519</c:v>
                </c:pt>
                <c:pt idx="202">
                  <c:v>8993039.5394029245</c:v>
                </c:pt>
                <c:pt idx="203">
                  <c:v>9142715.7080510054</c:v>
                </c:pt>
                <c:pt idx="204">
                  <c:v>9275227.7859585676</c:v>
                </c:pt>
                <c:pt idx="205">
                  <c:v>9391120.6039714608</c:v>
                </c:pt>
                <c:pt idx="206">
                  <c:v>9490940.4810258839</c:v>
                </c:pt>
                <c:pt idx="207">
                  <c:v>9575231.2009611577</c:v>
                </c:pt>
                <c:pt idx="208">
                  <c:v>9644530.7766443267</c:v>
                </c:pt>
                <c:pt idx="209">
                  <c:v>9699368.8865124751</c:v>
                </c:pt>
                <c:pt idx="210">
                  <c:v>9740264.8808578011</c:v>
                </c:pt>
                <c:pt idx="211">
                  <c:v>9767726.2673107237</c:v>
                </c:pt>
                <c:pt idx="212">
                  <c:v>9782247.5965378564</c:v>
                </c:pt>
                <c:pt idx="213">
                  <c:v>9784309.6798808612</c:v>
                </c:pt>
                <c:pt idx="214">
                  <c:v>9774379.0803739112</c:v>
                </c:pt>
                <c:pt idx="215">
                  <c:v>9752907.8272431679</c:v>
                </c:pt>
                <c:pt idx="216">
                  <c:v>9720333.3116256669</c:v>
                </c:pt>
                <c:pt idx="217">
                  <c:v>9677078.327901464</c:v>
                </c:pt>
                <c:pt idx="218">
                  <c:v>9623551.230788419</c:v>
                </c:pt>
                <c:pt idx="219">
                  <c:v>9560146.1832908597</c:v>
                </c:pt>
                <c:pt idx="220">
                  <c:v>9487243.4748115093</c:v>
                </c:pt>
                <c:pt idx="221">
                  <c:v>9405209.8923186921</c:v>
                </c:pt>
                <c:pt idx="222">
                  <c:v>9314399.1304898094</c:v>
                </c:pt>
                <c:pt idx="223">
                  <c:v>9215152.2293038927</c:v>
                </c:pt>
                <c:pt idx="224">
                  <c:v>9107798.0296972077</c:v>
                </c:pt>
                <c:pt idx="225">
                  <c:v>8992653.6396879032</c:v>
                </c:pt>
                <c:pt idx="226">
                  <c:v>8870024.9048699923</c:v>
                </c:pt>
                <c:pt idx="227">
                  <c:v>8740206.8784198705</c:v>
                </c:pt>
                <c:pt idx="228">
                  <c:v>8603484.2867890038</c:v>
                </c:pt>
                <c:pt idx="229">
                  <c:v>8460131.988108445</c:v>
                </c:pt>
                <c:pt idx="230">
                  <c:v>8310415.4210330704</c:v>
                </c:pt>
                <c:pt idx="231">
                  <c:v>8154591.0423295023</c:v>
                </c:pt>
                <c:pt idx="232">
                  <c:v>7992906.7519841576</c:v>
                </c:pt>
                <c:pt idx="233">
                  <c:v>7825602.3049916169</c:v>
                </c:pt>
                <c:pt idx="234">
                  <c:v>7652909.7092955951</c:v>
                </c:pt>
                <c:pt idx="235">
                  <c:v>7475053.609605873</c:v>
                </c:pt>
                <c:pt idx="236">
                  <c:v>7292251.6570157809</c:v>
                </c:pt>
                <c:pt idx="237">
                  <c:v>7104714.8645048281</c:v>
                </c:pt>
                <c:pt idx="238">
                  <c:v>6912647.9485366363</c:v>
                </c:pt>
                <c:pt idx="239">
                  <c:v>6716249.6570602814</c:v>
                </c:pt>
                <c:pt idx="240">
                  <c:v>6515713.0842973506</c:v>
                </c:pt>
                <c:pt idx="241">
                  <c:v>6311225.972753305</c:v>
                </c:pt>
                <c:pt idx="242">
                  <c:v>6102971.0029319888</c:v>
                </c:pt>
                <c:pt idx="243">
                  <c:v>5891126.0712599959</c:v>
                </c:pt>
                <c:pt idx="244">
                  <c:v>5675864.5567463012</c:v>
                </c:pt>
                <c:pt idx="245">
                  <c:v>5457355.5769118657</c:v>
                </c:pt>
                <c:pt idx="246">
                  <c:v>5235764.233528248</c:v>
                </c:pt>
                <c:pt idx="247">
                  <c:v>5011251.8487026207</c:v>
                </c:pt>
                <c:pt idx="248">
                  <c:v>4783976.1918417867</c:v>
                </c:pt>
                <c:pt idx="249">
                  <c:v>4554091.6980194878</c:v>
                </c:pt>
                <c:pt idx="250">
                  <c:v>4321749.6782613117</c:v>
                </c:pt>
                <c:pt idx="251">
                  <c:v>4087098.522249762</c:v>
                </c:pt>
                <c:pt idx="252">
                  <c:v>3850283.8939392492</c:v>
                </c:pt>
                <c:pt idx="253">
                  <c:v>3611448.9205576144</c:v>
                </c:pt>
                <c:pt idx="254">
                  <c:v>3370734.3754570233</c:v>
                </c:pt>
                <c:pt idx="255">
                  <c:v>3128278.8552635927</c:v>
                </c:pt>
                <c:pt idx="256">
                  <c:v>2884218.9517619209</c:v>
                </c:pt>
                <c:pt idx="257">
                  <c:v>2638689.4189373767</c:v>
                </c:pt>
                <c:pt idx="258">
                  <c:v>2391823.3355870363</c:v>
                </c:pt>
                <c:pt idx="259">
                  <c:v>2143752.263898205</c:v>
                </c:pt>
                <c:pt idx="260">
                  <c:v>1894606.4043827467</c:v>
                </c:pt>
                <c:pt idx="261">
                  <c:v>1644514.7475446423</c:v>
                </c:pt>
                <c:pt idx="262">
                  <c:v>1393605.2226499044</c:v>
                </c:pt>
                <c:pt idx="263">
                  <c:v>1142004.8439587478</c:v>
                </c:pt>
                <c:pt idx="264">
                  <c:v>889839.85477273178</c:v>
                </c:pt>
                <c:pt idx="265">
                  <c:v>637235.86964349449</c:v>
                </c:pt>
                <c:pt idx="266">
                  <c:v>384318.01508336363</c:v>
                </c:pt>
                <c:pt idx="267">
                  <c:v>131211.06911453546</c:v>
                </c:pt>
                <c:pt idx="268">
                  <c:v>-121960.4000107023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D-DB4A-9108-634C8ECBF32A}"/>
            </c:ext>
          </c:extLst>
        </c:ser>
        <c:ser>
          <c:idx val="0"/>
          <c:order val="1"/>
          <c:spPr>
            <a:ln>
              <a:noFill/>
            </a:ln>
          </c:spPr>
          <c:xVal>
            <c:numRef>
              <c:f>ARV!$K$16:$K$284</c:f>
              <c:numCache>
                <c:formatCode>0.00E+00</c:formatCode>
                <c:ptCount val="269"/>
                <c:pt idx="0">
                  <c:v>6378000</c:v>
                </c:pt>
                <c:pt idx="1">
                  <c:v>-6074489.9890878666</c:v>
                </c:pt>
                <c:pt idx="2">
                  <c:v>5192846.2300184108</c:v>
                </c:pt>
                <c:pt idx="3">
                  <c:v>-3816978.3204510189</c:v>
                </c:pt>
                <c:pt idx="4">
                  <c:v>2077833.1667031746</c:v>
                </c:pt>
                <c:pt idx="5">
                  <c:v>-140932.23775944623</c:v>
                </c:pt>
                <c:pt idx="6">
                  <c:v>-1809381.7815010713</c:v>
                </c:pt>
                <c:pt idx="7">
                  <c:v>3587489.6282160874</c:v>
                </c:pt>
                <c:pt idx="8">
                  <c:v>-5024161.5965344179</c:v>
                </c:pt>
                <c:pt idx="9">
                  <c:v>5982663.8122693421</c:v>
                </c:pt>
                <c:pt idx="10">
                  <c:v>-6371771.7479962725</c:v>
                </c:pt>
                <c:pt idx="11">
                  <c:v>6154452.4297990985</c:v>
                </c:pt>
                <c:pt idx="12">
                  <c:v>-5351389.0149802472</c:v>
                </c:pt>
                <c:pt idx="13">
                  <c:v>4039012.2924374309</c:v>
                </c:pt>
                <c:pt idx="14">
                  <c:v>-2342226.4557673256</c:v>
                </c:pt>
                <c:pt idx="15">
                  <c:v>422521.46665174258</c:v>
                </c:pt>
                <c:pt idx="16">
                  <c:v>1537396.5970809874</c:v>
                </c:pt>
                <c:pt idx="17">
                  <c:v>-3350994.4168637865</c:v>
                </c:pt>
                <c:pt idx="18">
                  <c:v>4845664.5627585882</c:v>
                </c:pt>
                <c:pt idx="19">
                  <c:v>-5879153.2397542391</c:v>
                </c:pt>
                <c:pt idx="20">
                  <c:v>6353099.1560249235</c:v>
                </c:pt>
                <c:pt idx="21">
                  <c:v>-6222394.9643711848</c:v>
                </c:pt>
                <c:pt idx="22">
                  <c:v>5499480.3106491175</c:v>
                </c:pt>
                <c:pt idx="23">
                  <c:v>-4253157.9024284054</c:v>
                </c:pt>
                <c:pt idx="24">
                  <c:v>2602045.2774071069</c:v>
                </c:pt>
                <c:pt idx="25">
                  <c:v>-703285.49323256465</c:v>
                </c:pt>
                <c:pt idx="26">
                  <c:v>-1262408.8120223668</c:v>
                </c:pt>
                <c:pt idx="27">
                  <c:v>3107954.571553723</c:v>
                </c:pt>
                <c:pt idx="28">
                  <c:v>-4657703.7409544159</c:v>
                </c:pt>
                <c:pt idx="29">
                  <c:v>5764160.432072714</c:v>
                </c:pt>
                <c:pt idx="30">
                  <c:v>-6322018.6924485611</c:v>
                </c:pt>
                <c:pt idx="31">
                  <c:v>6278184.8981578127</c:v>
                </c:pt>
                <c:pt idx="32">
                  <c:v>-5636830.8884552522</c:v>
                </c:pt>
                <c:pt idx="33">
                  <c:v>4458996.9149819491</c:v>
                </c:pt>
                <c:pt idx="34">
                  <c:v>-2856782.1944646374</c:v>
                </c:pt>
                <c:pt idx="35">
                  <c:v>982675.97347208299</c:v>
                </c:pt>
                <c:pt idx="36">
                  <c:v>984955.48911081406</c:v>
                </c:pt>
                <c:pt idx="37">
                  <c:v>-2858844.7593926797</c:v>
                </c:pt>
                <c:pt idx="38">
                  <c:v>4460646.2265640516</c:v>
                </c:pt>
                <c:pt idx="39">
                  <c:v>-5637909.9750462975</c:v>
                </c:pt>
                <c:pt idx="40">
                  <c:v>6278591.0587283159</c:v>
                </c:pt>
                <c:pt idx="41">
                  <c:v>-6321713.2710564751</c:v>
                </c:pt>
                <c:pt idx="42">
                  <c:v>5763172.4969055746</c:v>
                </c:pt>
                <c:pt idx="43">
                  <c:v>-4656127.3177925162</c:v>
                </c:pt>
                <c:pt idx="44">
                  <c:v>3105939.6949568223</c:v>
                </c:pt>
                <c:pt idx="45">
                  <c:v>-1260147.2459346203</c:v>
                </c:pt>
                <c:pt idx="46">
                  <c:v>-705578.50643173675</c:v>
                </c:pt>
                <c:pt idx="47">
                  <c:v>2604151.5023896703</c:v>
                </c:pt>
                <c:pt idx="48">
                  <c:v>-4254876.8812553687</c:v>
                </c:pt>
                <c:pt idx="49">
                  <c:v>5500648.4411622714</c:v>
                </c:pt>
                <c:pt idx="50">
                  <c:v>-6222901.0708713159</c:v>
                </c:pt>
                <c:pt idx="51">
                  <c:v>6352895.0703121647</c:v>
                </c:pt>
                <c:pt idx="52">
                  <c:v>-5878258.3854902089</c:v>
                </c:pt>
                <c:pt idx="53">
                  <c:v>4844164.1068380652</c:v>
                </c:pt>
                <c:pt idx="54">
                  <c:v>-3349031.1637373203</c:v>
                </c:pt>
                <c:pt idx="55">
                  <c:v>1535157.3974785367</c:v>
                </c:pt>
                <c:pt idx="56">
                  <c:v>424823.49905950477</c:v>
                </c:pt>
                <c:pt idx="57">
                  <c:v>-2344372.2272578534</c:v>
                </c:pt>
                <c:pt idx="58">
                  <c:v>4040797.5812708358</c:v>
                </c:pt>
                <c:pt idx="59">
                  <c:v>-5352643.9080071691</c:v>
                </c:pt>
                <c:pt idx="60">
                  <c:v>6155057.493781439</c:v>
                </c:pt>
                <c:pt idx="61">
                  <c:v>-6371669.396550877</c:v>
                </c:pt>
                <c:pt idx="62">
                  <c:v>5981863.7865966829</c:v>
                </c:pt>
                <c:pt idx="63">
                  <c:v>-5022740.0383092025</c:v>
                </c:pt>
                <c:pt idx="64">
                  <c:v>3585581.8328765235</c:v>
                </c:pt>
                <c:pt idx="65">
                  <c:v>-1807169.3216355345</c:v>
                </c:pt>
                <c:pt idx="66">
                  <c:v>-143238.79340905149</c:v>
                </c:pt>
                <c:pt idx="67">
                  <c:v>2080014.293919106</c:v>
                </c:pt>
                <c:pt idx="68">
                  <c:v>-3818826.4325461937</c:v>
                </c:pt>
                <c:pt idx="69">
                  <c:v>5194185.4346998921</c:v>
                </c:pt>
                <c:pt idx="70">
                  <c:v>-6075192.8288368434</c:v>
                </c:pt>
                <c:pt idx="71">
                  <c:v>6377999.5827186732</c:v>
                </c:pt>
                <c:pt idx="72">
                  <c:v>-6073786.3544905856</c:v>
                </c:pt>
                <c:pt idx="73">
                  <c:v>5191506.3458518982</c:v>
                </c:pt>
                <c:pt idx="74">
                  <c:v>-3815129.7089034216</c:v>
                </c:pt>
                <c:pt idx="75">
                  <c:v>2075651.7676023322</c:v>
                </c:pt>
                <c:pt idx="76">
                  <c:v>-138625.66366882771</c:v>
                </c:pt>
                <c:pt idx="77">
                  <c:v>-1811594.0046086176</c:v>
                </c:pt>
                <c:pt idx="78">
                  <c:v>3589396.9541318715</c:v>
                </c:pt>
                <c:pt idx="79">
                  <c:v>-5025582.4973470224</c:v>
                </c:pt>
                <c:pt idx="80">
                  <c:v>5983463.0551091712</c:v>
                </c:pt>
                <c:pt idx="81">
                  <c:v>-6371873.2656939831</c:v>
                </c:pt>
                <c:pt idx="82">
                  <c:v>6153846.560505352</c:v>
                </c:pt>
                <c:pt idx="83">
                  <c:v>-5350133.4217229374</c:v>
                </c:pt>
                <c:pt idx="84">
                  <c:v>4037226.4750984111</c:v>
                </c:pt>
                <c:pt idx="85">
                  <c:v>-2340080.3777959691</c:v>
                </c:pt>
                <c:pt idx="86">
                  <c:v>420219.37895695673</c:v>
                </c:pt>
                <c:pt idx="87">
                  <c:v>1539635.5955147666</c:v>
                </c:pt>
                <c:pt idx="88">
                  <c:v>-3352957.2315119226</c:v>
                </c:pt>
                <c:pt idx="89">
                  <c:v>4847164.3846228765</c:v>
                </c:pt>
                <c:pt idx="90">
                  <c:v>-5880047.3247298189</c:v>
                </c:pt>
                <c:pt idx="91">
                  <c:v>6353302.4104333092</c:v>
                </c:pt>
                <c:pt idx="92">
                  <c:v>-6221888.0436693504</c:v>
                </c:pt>
                <c:pt idx="93">
                  <c:v>5498311.4605277954</c:v>
                </c:pt>
                <c:pt idx="94">
                  <c:v>-4251438.3670748267</c:v>
                </c:pt>
                <c:pt idx="95">
                  <c:v>2599938.7119463668</c:v>
                </c:pt>
                <c:pt idx="96">
                  <c:v>-700992.38800833642</c:v>
                </c:pt>
                <c:pt idx="97">
                  <c:v>-1264670.212923652</c:v>
                </c:pt>
                <c:pt idx="98">
                  <c:v>3109969.0414741081</c:v>
                </c:pt>
                <c:pt idx="99">
                  <c:v>-4659279.554654792</c:v>
                </c:pt>
                <c:pt idx="100">
                  <c:v>5765147.6129982369</c:v>
                </c:pt>
                <c:pt idx="101">
                  <c:v>-6322323.2866031574</c:v>
                </c:pt>
                <c:pt idx="102">
                  <c:v>6277777.9160854826</c:v>
                </c:pt>
                <c:pt idx="103">
                  <c:v>-5635751.0642836895</c:v>
                </c:pt>
                <c:pt idx="104">
                  <c:v>4457347.0199391535</c:v>
                </c:pt>
                <c:pt idx="105">
                  <c:v>-2854719.255726038</c:v>
                </c:pt>
                <c:pt idx="106">
                  <c:v>980396.32924999204</c:v>
                </c:pt>
                <c:pt idx="107">
                  <c:v>987234.87586791033</c:v>
                </c:pt>
                <c:pt idx="108">
                  <c:v>-2860906.9502402791</c:v>
                </c:pt>
                <c:pt idx="109">
                  <c:v>4462294.9544696482</c:v>
                </c:pt>
                <c:pt idx="110">
                  <c:v>-5638988.323915625</c:v>
                </c:pt>
                <c:pt idx="111">
                  <c:v>6278996.3977438444</c:v>
                </c:pt>
                <c:pt idx="112">
                  <c:v>-6321407.0224668672</c:v>
                </c:pt>
                <c:pt idx="113">
                  <c:v>5762183.80762609</c:v>
                </c:pt>
                <c:pt idx="114">
                  <c:v>-4654550.2853753688</c:v>
                </c:pt>
                <c:pt idx="115">
                  <c:v>3103924.4119470534</c:v>
                </c:pt>
                <c:pt idx="116">
                  <c:v>-1257885.5149563395</c:v>
                </c:pt>
                <c:pt idx="117">
                  <c:v>-707871.42730581143</c:v>
                </c:pt>
                <c:pt idx="118">
                  <c:v>2606257.3866184568</c:v>
                </c:pt>
                <c:pt idx="119">
                  <c:v>-4256595.3033307893</c:v>
                </c:pt>
                <c:pt idx="120">
                  <c:v>5501815.8519144105</c:v>
                </c:pt>
                <c:pt idx="121">
                  <c:v>-6223406.363103522</c:v>
                </c:pt>
                <c:pt idx="122">
                  <c:v>6352690.1533217374</c:v>
                </c:pt>
                <c:pt idx="123">
                  <c:v>-5877362.7620548224</c:v>
                </c:pt>
                <c:pt idx="124">
                  <c:v>4842663.0170576386</c:v>
                </c:pt>
                <c:pt idx="125">
                  <c:v>-3347067.4723894154</c:v>
                </c:pt>
                <c:pt idx="126">
                  <c:v>1532917.9970004149</c:v>
                </c:pt>
                <c:pt idx="127">
                  <c:v>427125.47587902192</c:v>
                </c:pt>
                <c:pt idx="128">
                  <c:v>-2346517.6919867774</c:v>
                </c:pt>
                <c:pt idx="129">
                  <c:v>4042582.3413650184</c:v>
                </c:pt>
                <c:pt idx="130">
                  <c:v>-5353898.1006394988</c:v>
                </c:pt>
                <c:pt idx="131">
                  <c:v>6155661.7523731999</c:v>
                </c:pt>
                <c:pt idx="132">
                  <c:v>-6371566.2113711881</c:v>
                </c:pt>
                <c:pt idx="133">
                  <c:v>5981062.9781958777</c:v>
                </c:pt>
                <c:pt idx="134">
                  <c:v>-5021317.8228573855</c:v>
                </c:pt>
                <c:pt idx="135">
                  <c:v>3583673.5683628153</c:v>
                </c:pt>
                <c:pt idx="136">
                  <c:v>-1804956.6253015089</c:v>
                </c:pt>
                <c:pt idx="137">
                  <c:v>-145545.33031583024</c:v>
                </c:pt>
                <c:pt idx="138">
                  <c:v>2082195.1489647254</c:v>
                </c:pt>
                <c:pt idx="139">
                  <c:v>-3820674.0449471185</c:v>
                </c:pt>
                <c:pt idx="140">
                  <c:v>5195523.9597211061</c:v>
                </c:pt>
                <c:pt idx="141">
                  <c:v>-6075894.8736455487</c:v>
                </c:pt>
                <c:pt idx="142">
                  <c:v>6377998.3308747467</c:v>
                </c:pt>
                <c:pt idx="143">
                  <c:v>-6073081.92513707</c:v>
                </c:pt>
                <c:pt idx="144">
                  <c:v>5190165.7823756775</c:v>
                </c:pt>
                <c:pt idx="145">
                  <c:v>-3813280.5981452907</c:v>
                </c:pt>
                <c:pt idx="146">
                  <c:v>2073470.0969020152</c:v>
                </c:pt>
                <c:pt idx="147">
                  <c:v>-136319.07143901166</c:v>
                </c:pt>
                <c:pt idx="148">
                  <c:v>-1813805.9906687038</c:v>
                </c:pt>
                <c:pt idx="149">
                  <c:v>3591303.8103743023</c:v>
                </c:pt>
                <c:pt idx="150">
                  <c:v>-5027002.7405610895</c:v>
                </c:pt>
                <c:pt idx="151">
                  <c:v>5984261.51501159</c:v>
                </c:pt>
                <c:pt idx="152">
                  <c:v>-6371973.9496307233</c:v>
                </c:pt>
                <c:pt idx="153">
                  <c:v>6153239.8859794755</c:v>
                </c:pt>
                <c:pt idx="154">
                  <c:v>-5348877.1283995332</c:v>
                </c:pt>
                <c:pt idx="155">
                  <c:v>4035440.1294874488</c:v>
                </c:pt>
                <c:pt idx="156">
                  <c:v>-2337933.9936245983</c:v>
                </c:pt>
                <c:pt idx="157">
                  <c:v>417917.236276376</c:v>
                </c:pt>
                <c:pt idx="158">
                  <c:v>1541874.3924869017</c:v>
                </c:pt>
                <c:pt idx="159">
                  <c:v>-3354919.607424893</c:v>
                </c:pt>
                <c:pt idx="160">
                  <c:v>4848663.5722346753</c:v>
                </c:pt>
                <c:pt idx="161">
                  <c:v>-5880940.6402999572</c:v>
                </c:pt>
                <c:pt idx="162">
                  <c:v>6353504.8335107258</c:v>
                </c:pt>
                <c:pt idx="163">
                  <c:v>-6221380.3088321453</c:v>
                </c:pt>
                <c:pt idx="164">
                  <c:v>5497141.8909512525</c:v>
                </c:pt>
                <c:pt idx="165">
                  <c:v>-4249718.2754196357</c:v>
                </c:pt>
                <c:pt idx="166">
                  <c:v>2597831.806283094</c:v>
                </c:pt>
                <c:pt idx="167">
                  <c:v>-698699.19105910545</c:v>
                </c:pt>
                <c:pt idx="168">
                  <c:v>-1266931.4483425715</c:v>
                </c:pt>
                <c:pt idx="169">
                  <c:v>3111983.1044543837</c:v>
                </c:pt>
                <c:pt idx="170">
                  <c:v>-4660854.7586874496</c:v>
                </c:pt>
                <c:pt idx="171">
                  <c:v>5766134.0395529708</c:v>
                </c:pt>
                <c:pt idx="172">
                  <c:v>-6322627.0534804109</c:v>
                </c:pt>
                <c:pt idx="173">
                  <c:v>6277370.1125645805</c:v>
                </c:pt>
                <c:pt idx="174">
                  <c:v>-5634670.5026729032</c:v>
                </c:pt>
                <c:pt idx="175">
                  <c:v>4455696.5416515535</c:v>
                </c:pt>
                <c:pt idx="176">
                  <c:v>-2852655.9434468178</c:v>
                </c:pt>
                <c:pt idx="177">
                  <c:v>978116.55674283323</c:v>
                </c:pt>
                <c:pt idx="178">
                  <c:v>989514.13344511366</c:v>
                </c:pt>
                <c:pt idx="179">
                  <c:v>-2862968.7667375961</c:v>
                </c:pt>
                <c:pt idx="180">
                  <c:v>4463943.0984830027</c:v>
                </c:pt>
                <c:pt idx="181">
                  <c:v>-5640065.9349221326</c:v>
                </c:pt>
                <c:pt idx="182">
                  <c:v>6279400.9151513632</c:v>
                </c:pt>
                <c:pt idx="183">
                  <c:v>-6321099.9467198076</c:v>
                </c:pt>
                <c:pt idx="184">
                  <c:v>5761194.3643636312</c:v>
                </c:pt>
                <c:pt idx="185">
                  <c:v>-4652972.6439093295</c:v>
                </c:pt>
                <c:pt idx="186">
                  <c:v>3101908.722788116</c:v>
                </c:pt>
                <c:pt idx="187">
                  <c:v>-1255623.6193834718</c:v>
                </c:pt>
                <c:pt idx="188">
                  <c:v>-710164.25555475964</c:v>
                </c:pt>
                <c:pt idx="189">
                  <c:v>2608362.9298179103</c:v>
                </c:pt>
                <c:pt idx="190">
                  <c:v>-4258313.1684298106</c:v>
                </c:pt>
                <c:pt idx="191">
                  <c:v>5502982.5427527772</c:v>
                </c:pt>
                <c:pt idx="192">
                  <c:v>-6223910.8410016838</c:v>
                </c:pt>
                <c:pt idx="193">
                  <c:v>6352484.4050804544</c:v>
                </c:pt>
                <c:pt idx="194">
                  <c:v>-5876466.3695652699</c:v>
                </c:pt>
                <c:pt idx="195">
                  <c:v>4841161.2936137291</c:v>
                </c:pt>
                <c:pt idx="196">
                  <c:v>-3345103.3430770203</c:v>
                </c:pt>
                <c:pt idx="197">
                  <c:v>1530678.3959396475</c:v>
                </c:pt>
                <c:pt idx="198">
                  <c:v>429427.39680907992</c:v>
                </c:pt>
                <c:pt idx="199">
                  <c:v>-2348662.8496733629</c:v>
                </c:pt>
                <c:pt idx="200">
                  <c:v>4044366.5724864439</c:v>
                </c:pt>
                <c:pt idx="201">
                  <c:v>-5355151.5927131251</c:v>
                </c:pt>
                <c:pt idx="202">
                  <c:v>6156265.2054953137</c:v>
                </c:pt>
                <c:pt idx="203">
                  <c:v>-6371462.1924707079</c:v>
                </c:pt>
                <c:pt idx="204">
                  <c:v>5980261.3871717118</c:v>
                </c:pt>
                <c:pt idx="205">
                  <c:v>-5019894.9503650665</c:v>
                </c:pt>
                <c:pt idx="206">
                  <c:v>3581764.8349246602</c:v>
                </c:pt>
                <c:pt idx="207">
                  <c:v>-1802743.6927885253</c:v>
                </c:pt>
                <c:pt idx="208">
                  <c:v>-147851.84817797161</c:v>
                </c:pt>
                <c:pt idx="209">
                  <c:v>2084375.7315546677</c:v>
                </c:pt>
                <c:pt idx="210">
                  <c:v>-3822521.157412034</c:v>
                </c:pt>
                <c:pt idx="211">
                  <c:v>5196861.8049069084</c:v>
                </c:pt>
                <c:pt idx="212">
                  <c:v>-6076596.1234221198</c:v>
                </c:pt>
                <c:pt idx="213">
                  <c:v>6377996.2444683844</c:v>
                </c:pt>
                <c:pt idx="214">
                  <c:v>-6072376.7011194956</c:v>
                </c:pt>
                <c:pt idx="215">
                  <c:v>5188824.5397651624</c:v>
                </c:pt>
                <c:pt idx="216">
                  <c:v>-3811430.9884185847</c:v>
                </c:pt>
                <c:pt idx="217">
                  <c:v>2071288.154887696</c:v>
                </c:pt>
                <c:pt idx="218">
                  <c:v>-134012.4613718162</c:v>
                </c:pt>
                <c:pt idx="219">
                  <c:v>-1816017.7393918913</c:v>
                </c:pt>
                <c:pt idx="220">
                  <c:v>3593210.196693867</c:v>
                </c:pt>
                <c:pt idx="221">
                  <c:v>-5028422.3259907812</c:v>
                </c:pt>
                <c:pt idx="222">
                  <c:v>5985059.191872118</c:v>
                </c:pt>
                <c:pt idx="223">
                  <c:v>-6372073.7997933198</c:v>
                </c:pt>
                <c:pt idx="224">
                  <c:v>6152632.406300853</c:v>
                </c:pt>
                <c:pt idx="225">
                  <c:v>-5347620.1351744216</c:v>
                </c:pt>
                <c:pt idx="226">
                  <c:v>4033653.2558382899</c:v>
                </c:pt>
                <c:pt idx="227">
                  <c:v>-2335787.3035340682</c:v>
                </c:pt>
                <c:pt idx="228">
                  <c:v>415615.0389112361</c:v>
                </c:pt>
                <c:pt idx="229">
                  <c:v>1544112.9877044449</c:v>
                </c:pt>
                <c:pt idx="230">
                  <c:v>-3356881.54434592</c:v>
                </c:pt>
                <c:pt idx="231">
                  <c:v>4850162.1253978163</c:v>
                </c:pt>
                <c:pt idx="232">
                  <c:v>-5881833.1863477658</c:v>
                </c:pt>
                <c:pt idx="233">
                  <c:v>6353706.4252306856</c:v>
                </c:pt>
                <c:pt idx="234">
                  <c:v>-6220871.7599260062</c:v>
                </c:pt>
                <c:pt idx="235">
                  <c:v>5495971.6020725267</c:v>
                </c:pt>
                <c:pt idx="236">
                  <c:v>-4247997.6276879068</c:v>
                </c:pt>
                <c:pt idx="237">
                  <c:v>2595724.5606929781</c:v>
                </c:pt>
                <c:pt idx="238">
                  <c:v>-696405.902684937</c:v>
                </c:pt>
                <c:pt idx="239">
                  <c:v>-1269192.5179832419</c:v>
                </c:pt>
                <c:pt idx="240">
                  <c:v>3113996.7602310097</c:v>
                </c:pt>
                <c:pt idx="241">
                  <c:v>-4662429.3528462714</c:v>
                </c:pt>
                <c:pt idx="242">
                  <c:v>5767119.7116078418</c:v>
                </c:pt>
                <c:pt idx="243">
                  <c:v>-6322929.993040571</c:v>
                </c:pt>
                <c:pt idx="244">
                  <c:v>6276961.4876484657</c:v>
                </c:pt>
                <c:pt idx="245">
                  <c:v>-5633589.2037642859</c:v>
                </c:pt>
                <c:pt idx="246">
                  <c:v>4454045.4803351155</c:v>
                </c:pt>
                <c:pt idx="247">
                  <c:v>-2850592.2578969621</c:v>
                </c:pt>
                <c:pt idx="248">
                  <c:v>975836.65624891559</c:v>
                </c:pt>
                <c:pt idx="249">
                  <c:v>991793.26154418243</c:v>
                </c:pt>
                <c:pt idx="250">
                  <c:v>-2865030.2086148425</c:v>
                </c:pt>
                <c:pt idx="251">
                  <c:v>4465590.6583884554</c:v>
                </c:pt>
                <c:pt idx="252">
                  <c:v>-5641142.8079248155</c:v>
                </c:pt>
                <c:pt idx="253">
                  <c:v>6279804.6108979387</c:v>
                </c:pt>
                <c:pt idx="254">
                  <c:v>-6320792.0438554781</c:v>
                </c:pt>
                <c:pt idx="255">
                  <c:v>5760204.167247667</c:v>
                </c:pt>
                <c:pt idx="256">
                  <c:v>-4651394.3936008299</c:v>
                </c:pt>
                <c:pt idx="257">
                  <c:v>3099892.6277437638</c:v>
                </c:pt>
                <c:pt idx="258">
                  <c:v>-1253361.5595119868</c:v>
                </c:pt>
                <c:pt idx="259">
                  <c:v>-712456.99087856431</c:v>
                </c:pt>
                <c:pt idx="260">
                  <c:v>2610468.1317125214</c:v>
                </c:pt>
                <c:pt idx="261">
                  <c:v>-4260030.4763276502</c:v>
                </c:pt>
                <c:pt idx="262">
                  <c:v>5504148.5135247093</c:v>
                </c:pt>
                <c:pt idx="263">
                  <c:v>-6224414.5044997912</c:v>
                </c:pt>
                <c:pt idx="264">
                  <c:v>6352277.8256152384</c:v>
                </c:pt>
                <c:pt idx="265">
                  <c:v>-5875569.2081388459</c:v>
                </c:pt>
                <c:pt idx="266">
                  <c:v>4839658.9367028363</c:v>
                </c:pt>
                <c:pt idx="267">
                  <c:v>-3343138.7760571428</c:v>
                </c:pt>
                <c:pt idx="268">
                  <c:v>1528438.5945892872</c:v>
                </c:pt>
              </c:numCache>
            </c:numRef>
          </c:xVal>
          <c:yVal>
            <c:numRef>
              <c:f>ARV!$L$16:$L$284</c:f>
              <c:numCache>
                <c:formatCode>0.00E+00</c:formatCode>
                <c:ptCount val="269"/>
                <c:pt idx="0">
                  <c:v>0</c:v>
                </c:pt>
                <c:pt idx="1">
                  <c:v>-1944082.1413899381</c:v>
                </c:pt>
                <c:pt idx="2">
                  <c:v>3703138.1329061403</c:v>
                </c:pt>
                <c:pt idx="3">
                  <c:v>-5109751.5107103707</c:v>
                </c:pt>
                <c:pt idx="4">
                  <c:v>6030049.1980868829</c:v>
                </c:pt>
                <c:pt idx="5">
                  <c:v>-6376442.7468895316</c:v>
                </c:pt>
                <c:pt idx="6">
                  <c:v>6115964.4839364467</c:v>
                </c:pt>
                <c:pt idx="7">
                  <c:v>-5273405.1776287779</c:v>
                </c:pt>
                <c:pt idx="8">
                  <c:v>3928954.6003878354</c:v>
                </c:pt>
                <c:pt idx="9">
                  <c:v>-2210569.544113657</c:v>
                </c:pt>
                <c:pt idx="10">
                  <c:v>281795.6554606873</c:v>
                </c:pt>
                <c:pt idx="11">
                  <c:v>1673797.8639429451</c:v>
                </c:pt>
                <c:pt idx="12">
                  <c:v>-3470089.2798815328</c:v>
                </c:pt>
                <c:pt idx="13">
                  <c:v>4936118.2827743627</c:v>
                </c:pt>
                <c:pt idx="14">
                  <c:v>-5932356.970876216</c:v>
                </c:pt>
                <c:pt idx="15">
                  <c:v>6363989.2842633277</c:v>
                </c:pt>
                <c:pt idx="16">
                  <c:v>-6189935.0322344908</c:v>
                </c:pt>
                <c:pt idx="17">
                  <c:v>5426759.6609899476</c:v>
                </c:pt>
                <c:pt idx="18">
                  <c:v>-4147097.6532058674</c:v>
                </c:pt>
                <c:pt idx="19">
                  <c:v>2472739.6109350538</c:v>
                </c:pt>
                <c:pt idx="20">
                  <c:v>-563040.95207666955</c:v>
                </c:pt>
                <c:pt idx="21">
                  <c:v>-1400244.5884087977</c:v>
                </c:pt>
                <c:pt idx="22">
                  <c:v>3230263.1955899033</c:v>
                </c:pt>
                <c:pt idx="23">
                  <c:v>-4752844.6068655355</c:v>
                </c:pt>
                <c:pt idx="24">
                  <c:v>5823078.59935991</c:v>
                </c:pt>
                <c:pt idx="25">
                  <c:v>-6339106.6811506357</c:v>
                </c:pt>
                <c:pt idx="26">
                  <c:v>6251816.3753687041</c:v>
                </c:pt>
                <c:pt idx="27">
                  <c:v>-5569515.452995738</c:v>
                </c:pt>
                <c:pt idx="28">
                  <c:v>4357141.2487431755</c:v>
                </c:pt>
                <c:pt idx="29">
                  <c:v>-2730080.3126148698</c:v>
                </c:pt>
                <c:pt idx="30">
                  <c:v>843186.60587736429</c:v>
                </c:pt>
                <c:pt idx="31">
                  <c:v>1123956.5759152696</c:v>
                </c:pt>
                <c:pt idx="32">
                  <c:v>-2984128.2705267156</c:v>
                </c:pt>
                <c:pt idx="33">
                  <c:v>4560288.424231681</c:v>
                </c:pt>
                <c:pt idx="34">
                  <c:v>-5702427.5088237477</c:v>
                </c:pt>
                <c:pt idx="35">
                  <c:v>6301843.5343287205</c:v>
                </c:pt>
                <c:pt idx="36">
                  <c:v>-6301487.6564562498</c:v>
                </c:pt>
                <c:pt idx="37">
                  <c:v>5701393.7455409104</c:v>
                </c:pt>
                <c:pt idx="38">
                  <c:v>-4558675.1629656497</c:v>
                </c:pt>
                <c:pt idx="39">
                  <c:v>2982089.051868415</c:v>
                </c:pt>
                <c:pt idx="40">
                  <c:v>-1121685.4805411596</c:v>
                </c:pt>
                <c:pt idx="41">
                  <c:v>-845473.4286471894</c:v>
                </c:pt>
                <c:pt idx="42">
                  <c:v>2732165.2166205412</c:v>
                </c:pt>
                <c:pt idx="43">
                  <c:v>-4358825.8052491918</c:v>
                </c:pt>
                <c:pt idx="44">
                  <c:v>5570639.335955211</c:v>
                </c:pt>
                <c:pt idx="45">
                  <c:v>-6252272.6203008285</c:v>
                </c:pt>
                <c:pt idx="46">
                  <c:v>6338851.8653823705</c:v>
                </c:pt>
                <c:pt idx="47">
                  <c:v>-5822136.9747371646</c:v>
                </c:pt>
                <c:pt idx="48">
                  <c:v>4751305.7916070381</c:v>
                </c:pt>
                <c:pt idx="49">
                  <c:v>-3228273.6449593413</c:v>
                </c:pt>
                <c:pt idx="50">
                  <c:v>1397993.655975814</c:v>
                </c:pt>
                <c:pt idx="51">
                  <c:v>565339.03598052973</c:v>
                </c:pt>
                <c:pt idx="52">
                  <c:v>-2474866.1283823093</c:v>
                </c:pt>
                <c:pt idx="53">
                  <c:v>4148850.2149416981</c:v>
                </c:pt>
                <c:pt idx="54">
                  <c:v>-5427971.4686350599</c:v>
                </c:pt>
                <c:pt idx="55">
                  <c:v>6190490.7531606033</c:v>
                </c:pt>
                <c:pt idx="56">
                  <c:v>-6363836.0282652508</c:v>
                </c:pt>
                <c:pt idx="57">
                  <c:v>5931509.3239463139</c:v>
                </c:pt>
                <c:pt idx="58">
                  <c:v>-4934656.9188947435</c:v>
                </c:pt>
                <c:pt idx="59">
                  <c:v>3468153.2829553168</c:v>
                </c:pt>
                <c:pt idx="60">
                  <c:v>-1671571.4906174205</c:v>
                </c:pt>
                <c:pt idx="61">
                  <c:v>-284100.51224343095</c:v>
                </c:pt>
                <c:pt idx="62">
                  <c:v>2212733.521823898</c:v>
                </c:pt>
                <c:pt idx="63">
                  <c:v>-3930771.7445262168</c:v>
                </c:pt>
                <c:pt idx="64">
                  <c:v>5274702.5432478962</c:v>
                </c:pt>
                <c:pt idx="65">
                  <c:v>-6116618.5955100516</c:v>
                </c:pt>
                <c:pt idx="66">
                  <c:v>6376391.3499770956</c:v>
                </c:pt>
                <c:pt idx="67">
                  <c:v>-6029297.1843401613</c:v>
                </c:pt>
                <c:pt idx="68">
                  <c:v>5108370.4523151517</c:v>
                </c:pt>
                <c:pt idx="69">
                  <c:v>-3701259.4707682258</c:v>
                </c:pt>
                <c:pt idx="70">
                  <c:v>1941884.6753732287</c:v>
                </c:pt>
                <c:pt idx="71">
                  <c:v>2307.1281787560783</c:v>
                </c:pt>
                <c:pt idx="72">
                  <c:v>-1946279.3530230864</c:v>
                </c:pt>
                <c:pt idx="73">
                  <c:v>3705016.3104876443</c:v>
                </c:pt>
                <c:pt idx="74">
                  <c:v>-5111131.9004935194</c:v>
                </c:pt>
                <c:pt idx="75">
                  <c:v>6030800.4228003863</c:v>
                </c:pt>
                <c:pt idx="76">
                  <c:v>-6376493.3094430808</c:v>
                </c:pt>
                <c:pt idx="77">
                  <c:v>6115309.5720875906</c:v>
                </c:pt>
                <c:pt idx="78">
                  <c:v>-5272107.1219834713</c:v>
                </c:pt>
                <c:pt idx="79">
                  <c:v>3927136.9421449094</c:v>
                </c:pt>
                <c:pt idx="80">
                  <c:v>-2208405.2771499213</c:v>
                </c:pt>
                <c:pt idx="81">
                  <c:v>279490.76180492231</c:v>
                </c:pt>
                <c:pt idx="82">
                  <c:v>1676024.018251664</c:v>
                </c:pt>
                <c:pt idx="83">
                  <c:v>-3472024.8227458298</c:v>
                </c:pt>
                <c:pt idx="84">
                  <c:v>4937579.0007618573</c:v>
                </c:pt>
                <c:pt idx="85">
                  <c:v>-5933203.8415559493</c:v>
                </c:pt>
                <c:pt idx="86">
                  <c:v>6364141.7075320557</c:v>
                </c:pt>
                <c:pt idx="87">
                  <c:v>-6189378.5013540648</c:v>
                </c:pt>
                <c:pt idx="88">
                  <c:v>5425547.1432521809</c:v>
                </c:pt>
                <c:pt idx="89">
                  <c:v>-4145344.5488214283</c:v>
                </c:pt>
                <c:pt idx="90">
                  <c:v>2470612.7699292949</c:v>
                </c:pt>
                <c:pt idx="91">
                  <c:v>-560742.79449878109</c:v>
                </c:pt>
                <c:pt idx="92">
                  <c:v>-1402495.33761948</c:v>
                </c:pt>
                <c:pt idx="93">
                  <c:v>3232252.3235398405</c:v>
                </c:pt>
                <c:pt idx="94">
                  <c:v>-4754382.8002133071</c:v>
                </c:pt>
                <c:pt idx="95">
                  <c:v>5824019.4620315842</c:v>
                </c:pt>
                <c:pt idx="96">
                  <c:v>-6339360.6674454454</c:v>
                </c:pt>
                <c:pt idx="97">
                  <c:v>6251359.3123850785</c:v>
                </c:pt>
                <c:pt idx="98">
                  <c:v>-5568390.8412639843</c:v>
                </c:pt>
                <c:pt idx="99">
                  <c:v>4355456.122104302</c:v>
                </c:pt>
                <c:pt idx="100">
                  <c:v>-2727995.0513776103</c:v>
                </c:pt>
                <c:pt idx="101">
                  <c:v>840899.67277639266</c:v>
                </c:pt>
                <c:pt idx="102">
                  <c:v>1126227.5242194228</c:v>
                </c:pt>
                <c:pt idx="103">
                  <c:v>-2986167.0987111987</c:v>
                </c:pt>
                <c:pt idx="104">
                  <c:v>4561901.0887830034</c:v>
                </c:pt>
                <c:pt idx="105">
                  <c:v>-5703460.5259427354</c:v>
                </c:pt>
                <c:pt idx="106">
                  <c:v>6302198.5876036268</c:v>
                </c:pt>
                <c:pt idx="107">
                  <c:v>-6301130.9540327815</c:v>
                </c:pt>
                <c:pt idx="108">
                  <c:v>5700359.2362294905</c:v>
                </c:pt>
                <c:pt idx="109">
                  <c:v>-4557061.3051960059</c:v>
                </c:pt>
                <c:pt idx="110">
                  <c:v>2980049.4430031287</c:v>
                </c:pt>
                <c:pt idx="111">
                  <c:v>-1119414.2383942667</c:v>
                </c:pt>
                <c:pt idx="112">
                  <c:v>-847760.14078663685</c:v>
                </c:pt>
                <c:pt idx="113">
                  <c:v>2734249.7631218135</c:v>
                </c:pt>
                <c:pt idx="114">
                  <c:v>-4360509.7914019264</c:v>
                </c:pt>
                <c:pt idx="115">
                  <c:v>5571762.4899953464</c:v>
                </c:pt>
                <c:pt idx="116">
                  <c:v>-6252728.0471217539</c:v>
                </c:pt>
                <c:pt idx="117">
                  <c:v>6338596.2201739931</c:v>
                </c:pt>
                <c:pt idx="118">
                  <c:v>-5821194.58828656</c:v>
                </c:pt>
                <c:pt idx="119">
                  <c:v>4749766.3546391688</c:v>
                </c:pt>
                <c:pt idx="120">
                  <c:v>-3226283.6719084871</c:v>
                </c:pt>
                <c:pt idx="121">
                  <c:v>1395742.5406150634</c:v>
                </c:pt>
                <c:pt idx="122">
                  <c:v>567637.04590965726</c:v>
                </c:pt>
                <c:pt idx="123">
                  <c:v>-2476992.3219928066</c:v>
                </c:pt>
                <c:pt idx="124">
                  <c:v>4150602.2337995977</c:v>
                </c:pt>
                <c:pt idx="125">
                  <c:v>-5429182.5660289535</c:v>
                </c:pt>
                <c:pt idx="126">
                  <c:v>6191045.6640596855</c:v>
                </c:pt>
                <c:pt idx="127">
                  <c:v>-6363681.9395578783</c:v>
                </c:pt>
                <c:pt idx="128">
                  <c:v>5930660.9008771563</c:v>
                </c:pt>
                <c:pt idx="129">
                  <c:v>-4933194.9093142189</c:v>
                </c:pt>
                <c:pt idx="130">
                  <c:v>3466216.8322205073</c:v>
                </c:pt>
                <c:pt idx="131">
                  <c:v>-1669344.8985664116</c:v>
                </c:pt>
                <c:pt idx="132">
                  <c:v>-286405.33185156231</c:v>
                </c:pt>
                <c:pt idx="133">
                  <c:v>2214897.2099974877</c:v>
                </c:pt>
                <c:pt idx="134">
                  <c:v>-3932588.3743222812</c:v>
                </c:pt>
                <c:pt idx="135">
                  <c:v>5275999.2186710685</c:v>
                </c:pt>
                <c:pt idx="136">
                  <c:v>-6117271.9067228157</c:v>
                </c:pt>
                <c:pt idx="137">
                  <c:v>6376339.118712496</c:v>
                </c:pt>
                <c:pt idx="138">
                  <c:v>-6028544.3816586239</c:v>
                </c:pt>
                <c:pt idx="139">
                  <c:v>5106988.7254885752</c:v>
                </c:pt>
                <c:pt idx="140">
                  <c:v>-3699380.3243197245</c:v>
                </c:pt>
                <c:pt idx="141">
                  <c:v>1939686.9552604973</c:v>
                </c:pt>
                <c:pt idx="142">
                  <c:v>4614.256055623945</c:v>
                </c:pt>
                <c:pt idx="143">
                  <c:v>-1948476.3099851685</c:v>
                </c:pt>
                <c:pt idx="144">
                  <c:v>3706894.0032669767</c:v>
                </c:pt>
                <c:pt idx="145">
                  <c:v>-5112511.6214839742</c:v>
                </c:pt>
                <c:pt idx="146">
                  <c:v>6031550.8583823731</c:v>
                </c:pt>
                <c:pt idx="147">
                  <c:v>-6376543.0376311271</c:v>
                </c:pt>
                <c:pt idx="148">
                  <c:v>6114653.8600491788</c:v>
                </c:pt>
                <c:pt idx="149">
                  <c:v>-5270808.3764818292</c:v>
                </c:pt>
                <c:pt idx="150">
                  <c:v>3925318.7700352818</c:v>
                </c:pt>
                <c:pt idx="151">
                  <c:v>-2206240.7212158865</c:v>
                </c:pt>
                <c:pt idx="152">
                  <c:v>277185.83157773176</c:v>
                </c:pt>
                <c:pt idx="153">
                  <c:v>1678249.9532522848</c:v>
                </c:pt>
                <c:pt idx="154">
                  <c:v>-3473959.9112949418</c:v>
                </c:pt>
                <c:pt idx="155">
                  <c:v>4939039.0726660909</c:v>
                </c:pt>
                <c:pt idx="156">
                  <c:v>-5934049.9358747005</c:v>
                </c:pt>
                <c:pt idx="157">
                  <c:v>6364293.2980514904</c:v>
                </c:pt>
                <c:pt idx="158">
                  <c:v>-6188821.1605921481</c:v>
                </c:pt>
                <c:pt idx="159">
                  <c:v>5424333.9155804189</c:v>
                </c:pt>
                <c:pt idx="160">
                  <c:v>-4143590.902017775</c:v>
                </c:pt>
                <c:pt idx="161">
                  <c:v>2468485.6056433311</c:v>
                </c:pt>
                <c:pt idx="162">
                  <c:v>-558444.56354757899</c:v>
                </c:pt>
                <c:pt idx="163">
                  <c:v>-1404745.9033133492</c:v>
                </c:pt>
                <c:pt idx="164">
                  <c:v>3234241.0285488754</c:v>
                </c:pt>
                <c:pt idx="165">
                  <c:v>-4755920.3714490803</c:v>
                </c:pt>
                <c:pt idx="166">
                  <c:v>5824959.5626290757</c:v>
                </c:pt>
                <c:pt idx="167">
                  <c:v>-6339613.8242335664</c:v>
                </c:pt>
                <c:pt idx="168">
                  <c:v>6250901.4314097613</c:v>
                </c:pt>
                <c:pt idx="169">
                  <c:v>-5567265.5009071073</c:v>
                </c:pt>
                <c:pt idx="170">
                  <c:v>4353770.4255530704</c:v>
                </c:pt>
                <c:pt idx="171">
                  <c:v>-2725909.4331816193</c:v>
                </c:pt>
                <c:pt idx="172">
                  <c:v>838612.62964352046</c:v>
                </c:pt>
                <c:pt idx="173">
                  <c:v>1128498.3251564654</c:v>
                </c:pt>
                <c:pt idx="174">
                  <c:v>-2988205.5361550832</c:v>
                </c:pt>
                <c:pt idx="175">
                  <c:v>4563513.1564085996</c:v>
                </c:pt>
                <c:pt idx="176">
                  <c:v>-5704492.7967627011</c:v>
                </c:pt>
                <c:pt idx="177">
                  <c:v>6302552.8162345085</c:v>
                </c:pt>
                <c:pt idx="178">
                  <c:v>-6300773.42710499</c:v>
                </c:pt>
                <c:pt idx="179">
                  <c:v>5699323.9810248557</c:v>
                </c:pt>
                <c:pt idx="180">
                  <c:v>-4555446.8511339221</c:v>
                </c:pt>
                <c:pt idx="181">
                  <c:v>2978009.4441977399</c:v>
                </c:pt>
                <c:pt idx="182">
                  <c:v>-1117142.849771783</c:v>
                </c:pt>
                <c:pt idx="183">
                  <c:v>-850046.74199649005</c:v>
                </c:pt>
                <c:pt idx="184">
                  <c:v>2736333.9518459239</c:v>
                </c:pt>
                <c:pt idx="185">
                  <c:v>-4362193.2069810284</c:v>
                </c:pt>
                <c:pt idx="186">
                  <c:v>5572884.9149691761</c:v>
                </c:pt>
                <c:pt idx="187">
                  <c:v>-6253182.6557718869</c:v>
                </c:pt>
                <c:pt idx="188">
                  <c:v>6338339.7455589548</c:v>
                </c:pt>
                <c:pt idx="189">
                  <c:v>-5820251.4401314072</c:v>
                </c:pt>
                <c:pt idx="190">
                  <c:v>4748226.2961633643</c:v>
                </c:pt>
                <c:pt idx="191">
                  <c:v>-3224293.2766977302</c:v>
                </c:pt>
                <c:pt idx="192">
                  <c:v>1393491.2426211054</c:v>
                </c:pt>
                <c:pt idx="193">
                  <c:v>569934.98156335659</c:v>
                </c:pt>
                <c:pt idx="194">
                  <c:v>-2479118.1914883326</c:v>
                </c:pt>
                <c:pt idx="195">
                  <c:v>4152353.7095503137</c:v>
                </c:pt>
                <c:pt idx="196">
                  <c:v>-5430392.9530131556</c:v>
                </c:pt>
                <c:pt idx="197">
                  <c:v>6191599.7648591297</c:v>
                </c:pt>
                <c:pt idx="198">
                  <c:v>-6363527.0181613732</c:v>
                </c:pt>
                <c:pt idx="199">
                  <c:v>5929811.7017797614</c:v>
                </c:pt>
                <c:pt idx="200">
                  <c:v>-4931732.2542240927</c:v>
                </c:pt>
                <c:pt idx="201">
                  <c:v>3464279.9279304896</c:v>
                </c:pt>
                <c:pt idx="202">
                  <c:v>-1667118.0880812677</c:v>
                </c:pt>
                <c:pt idx="203">
                  <c:v>-288710.1139834951</c:v>
                </c:pt>
                <c:pt idx="204">
                  <c:v>2217060.6083513079</c:v>
                </c:pt>
                <c:pt idx="205">
                  <c:v>-3934404.4895383222</c:v>
                </c:pt>
                <c:pt idx="206">
                  <c:v>5277295.2037286218</c:v>
                </c:pt>
                <c:pt idx="207">
                  <c:v>-6117924.4174892511</c:v>
                </c:pt>
                <c:pt idx="208">
                  <c:v>6376286.0531025706</c:v>
                </c:pt>
                <c:pt idx="209">
                  <c:v>-6027790.7901407741</c:v>
                </c:pt>
                <c:pt idx="210">
                  <c:v>5105606.3304114398</c:v>
                </c:pt>
                <c:pt idx="211">
                  <c:v>-3697500.6938065221</c:v>
                </c:pt>
                <c:pt idx="212">
                  <c:v>1937488.9813393161</c:v>
                </c:pt>
                <c:pt idx="213">
                  <c:v>6921.3833287154266</c:v>
                </c:pt>
                <c:pt idx="214">
                  <c:v>-1950673.0119887115</c:v>
                </c:pt>
                <c:pt idx="215">
                  <c:v>3708771.2109984416</c:v>
                </c:pt>
                <c:pt idx="216">
                  <c:v>-5113890.6735011972</c:v>
                </c:pt>
                <c:pt idx="217">
                  <c:v>6032300.5047346503</c:v>
                </c:pt>
                <c:pt idx="218">
                  <c:v>-6376591.9314471632</c:v>
                </c:pt>
                <c:pt idx="219">
                  <c:v>6113997.3479070105</c:v>
                </c:pt>
                <c:pt idx="220">
                  <c:v>-5269508.9412937919</c:v>
                </c:pt>
                <c:pt idx="221">
                  <c:v>3923500.0842968593</c:v>
                </c:pt>
                <c:pt idx="222">
                  <c:v>-2204075.8765947856</c:v>
                </c:pt>
                <c:pt idx="223">
                  <c:v>274880.86508071638</c:v>
                </c:pt>
                <c:pt idx="224">
                  <c:v>1680475.6686535424</c:v>
                </c:pt>
                <c:pt idx="225">
                  <c:v>-3475894.5452756626</c:v>
                </c:pt>
                <c:pt idx="226">
                  <c:v>4940498.4982960131</c:v>
                </c:pt>
                <c:pt idx="227">
                  <c:v>-5934895.2537217578</c:v>
                </c:pt>
                <c:pt idx="228">
                  <c:v>6364444.0558017958</c:v>
                </c:pt>
                <c:pt idx="229">
                  <c:v>-6188263.0100216698</c:v>
                </c:pt>
                <c:pt idx="230">
                  <c:v>5423119.978133413</c:v>
                </c:pt>
                <c:pt idx="231">
                  <c:v>-4141836.7130243732</c:v>
                </c:pt>
                <c:pt idx="232">
                  <c:v>2466358.1183555014</c:v>
                </c:pt>
                <c:pt idx="233">
                  <c:v>-556146.25952378719</c:v>
                </c:pt>
                <c:pt idx="234">
                  <c:v>-1406996.2851959192</c:v>
                </c:pt>
                <c:pt idx="235">
                  <c:v>3236229.3103567841</c:v>
                </c:pt>
                <c:pt idx="236">
                  <c:v>-4757457.3203716623</c:v>
                </c:pt>
                <c:pt idx="237">
                  <c:v>5825898.9010293726</c:v>
                </c:pt>
                <c:pt idx="238">
                  <c:v>-6339866.1514818734</c:v>
                </c:pt>
                <c:pt idx="239">
                  <c:v>6250442.7325026626</c:v>
                </c:pt>
                <c:pt idx="240">
                  <c:v>-5566139.4320723563</c:v>
                </c:pt>
                <c:pt idx="241">
                  <c:v>4352084.159310054</c:v>
                </c:pt>
                <c:pt idx="242">
                  <c:v>-2723823.4582998003</c:v>
                </c:pt>
                <c:pt idx="243">
                  <c:v>836325.47677800746</c:v>
                </c:pt>
                <c:pt idx="244">
                  <c:v>1130768.9784292625</c:v>
                </c:pt>
                <c:pt idx="245">
                  <c:v>-2990243.5825916389</c:v>
                </c:pt>
                <c:pt idx="246">
                  <c:v>4565124.6268975316</c:v>
                </c:pt>
                <c:pt idx="247">
                  <c:v>-5705524.3211485744</c:v>
                </c:pt>
                <c:pt idx="248">
                  <c:v>6302906.2201750185</c:v>
                </c:pt>
                <c:pt idx="249">
                  <c:v>-6300415.0757196592</c:v>
                </c:pt>
                <c:pt idx="250">
                  <c:v>5698287.980062468</c:v>
                </c:pt>
                <c:pt idx="251">
                  <c:v>-4553831.8009906523</c:v>
                </c:pt>
                <c:pt idx="252">
                  <c:v>2975969.0557191833</c:v>
                </c:pt>
                <c:pt idx="253">
                  <c:v>-1114871.3149709201</c:v>
                </c:pt>
                <c:pt idx="254">
                  <c:v>-852333.23197754647</c:v>
                </c:pt>
                <c:pt idx="255">
                  <c:v>2738417.7825201559</c:v>
                </c:pt>
                <c:pt idx="256">
                  <c:v>-4363876.0517662233</c:v>
                </c:pt>
                <c:pt idx="257">
                  <c:v>5574006.6107298313</c:v>
                </c:pt>
                <c:pt idx="258">
                  <c:v>-6253636.4461917421</c:v>
                </c:pt>
                <c:pt idx="259">
                  <c:v>6338082.4415708147</c:v>
                </c:pt>
                <c:pt idx="260">
                  <c:v>-5819307.5303951195</c:v>
                </c:pt>
                <c:pt idx="261">
                  <c:v>4746685.6163811414</c:v>
                </c:pt>
                <c:pt idx="262">
                  <c:v>-3222302.4595875121</c:v>
                </c:pt>
                <c:pt idx="263">
                  <c:v>1391239.7622885222</c:v>
                </c:pt>
                <c:pt idx="264">
                  <c:v>572232.84264094278</c:v>
                </c:pt>
                <c:pt idx="265">
                  <c:v>-2481243.736590717</c:v>
                </c:pt>
                <c:pt idx="266">
                  <c:v>4154104.6419646642</c:v>
                </c:pt>
                <c:pt idx="267">
                  <c:v>-5431602.6294292873</c:v>
                </c:pt>
                <c:pt idx="268">
                  <c:v>6192153.0554864295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AD-DB4A-9108-634C8ECB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27424"/>
        <c:axId val="2089928064"/>
      </c:scatterChart>
      <c:valAx>
        <c:axId val="20366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89928064"/>
        <c:crosses val="autoZero"/>
        <c:crossBetween val="midCat"/>
      </c:valAx>
      <c:valAx>
        <c:axId val="20899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366274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Rychlost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646836911954768E-2"/>
          <c:y val="4.7495688877690449E-2"/>
          <c:w val="0.93050567460239386"/>
          <c:h val="0.91520350835881537"/>
        </c:manualLayout>
      </c:layout>
      <c:scatterChart>
        <c:scatterStyle val="smoothMarker"/>
        <c:varyColors val="0"/>
        <c:ser>
          <c:idx val="4"/>
          <c:order val="0"/>
          <c:tx>
            <c:v>Poloha1</c:v>
          </c:tx>
          <c:xVal>
            <c:numRef>
              <c:f>Analytické!$C$16:$C$284</c:f>
              <c:numCache>
                <c:formatCode>General</c:formatCode>
                <c:ptCount val="26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</c:numCache>
            </c:numRef>
          </c:xVal>
          <c:yVal>
            <c:numRef>
              <c:f>Analytické!$Q$16:$Q$284</c:f>
              <c:numCache>
                <c:formatCode>0.00E+00</c:formatCode>
                <c:ptCount val="269"/>
                <c:pt idx="0">
                  <c:v>9000</c:v>
                </c:pt>
                <c:pt idx="1">
                  <c:v>8994.3063484828763</c:v>
                </c:pt>
                <c:pt idx="2">
                  <c:v>8977.3186698977315</c:v>
                </c:pt>
                <c:pt idx="3">
                  <c:v>8949.3122148636303</c:v>
                </c:pt>
                <c:pt idx="4">
                  <c:v>8910.7309275250045</c:v>
                </c:pt>
                <c:pt idx="5">
                  <c:v>8862.1667392909076</c:v>
                </c:pt>
                <c:pt idx="6">
                  <c:v>8804.3333415814122</c:v>
                </c:pt>
                <c:pt idx="7">
                  <c:v>8738.0366826091249</c:v>
                </c:pt>
                <c:pt idx="8">
                  <c:v>8664.1444693158064</c:v>
                </c:pt>
                <c:pt idx="9">
                  <c:v>8583.5567248287116</c:v>
                </c:pt>
                <c:pt idx="10">
                  <c:v>8497.179032547816</c:v>
                </c:pt>
                <c:pt idx="11">
                  <c:v>8405.8995847322094</c:v>
                </c:pt>
                <c:pt idx="12">
                  <c:v>8310.5706344214032</c:v>
                </c:pt>
                <c:pt idx="13">
                  <c:v>8211.9944914601128</c:v>
                </c:pt>
                <c:pt idx="14">
                  <c:v>8110.913845528411</c:v>
                </c:pt>
                <c:pt idx="15">
                  <c:v>8008.0059547082956</c:v>
                </c:pt>
                <c:pt idx="16">
                  <c:v>7903.8801008192049</c:v>
                </c:pt>
                <c:pt idx="17">
                  <c:v>7799.0776641567927</c:v>
                </c:pt>
                <c:pt idx="18">
                  <c:v>7694.0741871052369</c:v>
                </c:pt>
                <c:pt idx="19">
                  <c:v>7589.2828553892114</c:v>
                </c:pt>
                <c:pt idx="20">
                  <c:v>7485.0589078799258</c:v>
                </c:pt>
                <c:pt idx="21">
                  <c:v>7381.7045759211424</c:v>
                </c:pt>
                <c:pt idx="22">
                  <c:v>7279.4742408574493</c:v>
                </c:pt>
                <c:pt idx="23">
                  <c:v>7178.5795776528867</c:v>
                </c:pt>
                <c:pt idx="24">
                  <c:v>7079.1945201430053</c:v>
                </c:pt>
                <c:pt idx="25">
                  <c:v>6981.4599387217968</c:v>
                </c:pt>
                <c:pt idx="26">
                  <c:v>6885.4879646694271</c:v>
                </c:pt>
                <c:pt idx="27">
                  <c:v>6791.3659281860473</c:v>
                </c:pt>
                <c:pt idx="28">
                  <c:v>6699.1599011475519</c:v>
                </c:pt>
                <c:pt idx="29">
                  <c:v>6608.9178523224127</c:v>
                </c:pt>
                <c:pt idx="30">
                  <c:v>6520.6724338453796</c:v>
                </c:pt>
                <c:pt idx="31">
                  <c:v>6434.4434244939921</c:v>
                </c:pt>
                <c:pt idx="32">
                  <c:v>6350.2398588884707</c:v>
                </c:pt>
                <c:pt idx="33">
                  <c:v>6268.0618730433807</c:v>
                </c:pt>
                <c:pt idx="34">
                  <c:v>6187.9022964484584</c:v>
                </c:pt>
                <c:pt idx="35">
                  <c:v>6109.7480195838725</c:v>
                </c:pt>
                <c:pt idx="36">
                  <c:v>6033.581163880096</c:v>
                </c:pt>
                <c:pt idx="37">
                  <c:v>5959.3800789016241</c:v>
                </c:pt>
                <c:pt idx="38">
                  <c:v>5887.1201891690025</c:v>
                </c:pt>
                <c:pt idx="39">
                  <c:v>5816.7747106711122</c:v>
                </c:pt>
                <c:pt idx="40">
                  <c:v>5748.3152548486532</c:v>
                </c:pt>
                <c:pt idx="41">
                  <c:v>5681.7123357035989</c:v>
                </c:pt>
                <c:pt idx="42">
                  <c:v>5616.9357937372151</c:v>
                </c:pt>
                <c:pt idx="43">
                  <c:v>5553.9551486528244</c:v>
                </c:pt>
                <c:pt idx="44">
                  <c:v>5492.739891179298</c:v>
                </c:pt>
                <c:pt idx="45">
                  <c:v>5433.2597229702105</c:v>
                </c:pt>
                <c:pt idx="46">
                  <c:v>5375.4847523003118</c:v>
                </c:pt>
                <c:pt idx="47">
                  <c:v>5319.3856522017677</c:v>
                </c:pt>
                <c:pt idx="48">
                  <c:v>5264.9337867425702</c:v>
                </c:pt>
                <c:pt idx="49">
                  <c:v>5212.1013103341784</c:v>
                </c:pt>
                <c:pt idx="50">
                  <c:v>5160.8612442503299</c:v>
                </c:pt>
                <c:pt idx="51">
                  <c:v>5111.1875339310827</c:v>
                </c:pt>
                <c:pt idx="52">
                  <c:v>5063.0550901231018</c:v>
                </c:pt>
                <c:pt idx="53">
                  <c:v>5016.4398164583563</c:v>
                </c:pt>
                <c:pt idx="54">
                  <c:v>4971.3186256885401</c:v>
                </c:pt>
                <c:pt idx="55">
                  <c:v>4927.6694464634129</c:v>
                </c:pt>
                <c:pt idx="56">
                  <c:v>4885.4712222599101</c:v>
                </c:pt>
                <c:pt idx="57">
                  <c:v>4844.7039038289267</c:v>
                </c:pt>
                <c:pt idx="58">
                  <c:v>4805.3484363220787</c:v>
                </c:pt>
                <c:pt idx="59">
                  <c:v>4767.3867420866936</c:v>
                </c:pt>
                <c:pt idx="60">
                  <c:v>4730.8016999692754</c:v>
                </c:pt>
                <c:pt idx="61">
                  <c:v>4695.5771218420259</c:v>
                </c:pt>
                <c:pt idx="62">
                  <c:v>4661.6977269604995</c:v>
                </c:pt>
                <c:pt idx="63">
                  <c:v>4629.1491146702338</c:v>
                </c:pt>
                <c:pt idx="64">
                  <c:v>4597.9177359040168</c:v>
                </c:pt>
                <c:pt idx="65">
                  <c:v>4567.9908638470088</c:v>
                </c:pt>
                <c:pt idx="66">
                  <c:v>4539.3565640927709</c:v>
                </c:pt>
                <c:pt idx="67">
                  <c:v>4512.0036645676064</c:v>
                </c:pt>
                <c:pt idx="68">
                  <c:v>4485.9217254622763</c:v>
                </c:pt>
                <c:pt idx="69">
                  <c:v>4461.1010093780633</c:v>
                </c:pt>
                <c:pt idx="70">
                  <c:v>4437.532451867185</c:v>
                </c:pt>
                <c:pt idx="71">
                  <c:v>4415.2076325250709</c:v>
                </c:pt>
                <c:pt idx="72">
                  <c:v>4394.118746773117</c:v>
                </c:pt>
                <c:pt idx="73">
                  <c:v>4374.25857845478</c:v>
                </c:pt>
                <c:pt idx="74">
                  <c:v>4355.6204733545437</c:v>
                </c:pt>
                <c:pt idx="75">
                  <c:v>4338.1983137381385</c:v>
                </c:pt>
                <c:pt idx="76">
                  <c:v>4321.986494002841</c:v>
                </c:pt>
                <c:pt idx="77">
                  <c:v>4306.9798975185158</c:v>
                </c:pt>
                <c:pt idx="78">
                  <c:v>4293.1738747329409</c:v>
                </c:pt>
                <c:pt idx="79">
                  <c:v>4280.564222608672</c:v>
                </c:pt>
                <c:pt idx="80">
                  <c:v>4269.1471654529641</c:v>
                </c:pt>
                <c:pt idx="81">
                  <c:v>4258.9193371970932</c:v>
                </c:pt>
                <c:pt idx="82">
                  <c:v>4249.8777651763912</c:v>
                </c:pt>
                <c:pt idx="83">
                  <c:v>4242.0198554576145</c:v>
                </c:pt>
                <c:pt idx="84">
                  <c:v>4235.3433797555217</c:v>
                </c:pt>
                <c:pt idx="85">
                  <c:v>4229.8464639760132</c:v>
                </c:pt>
                <c:pt idx="86">
                  <c:v>4225.5275784183859</c:v>
                </c:pt>
                <c:pt idx="87">
                  <c:v>4222.3855296646898</c:v>
                </c:pt>
                <c:pt idx="88">
                  <c:v>4220.4194541792831</c:v>
                </c:pt>
                <c:pt idx="89">
                  <c:v>4219.6288136369258</c:v>
                </c:pt>
                <c:pt idx="90">
                  <c:v>4220.0133919927457</c:v>
                </c:pt>
                <c:pt idx="91">
                  <c:v>4221.5732943025159</c:v>
                </c:pt>
                <c:pt idx="92">
                  <c:v>4224.3089472965858</c:v>
                </c:pt>
                <c:pt idx="93">
                  <c:v>4228.2211017058571</c:v>
                </c:pt>
                <c:pt idx="94">
                  <c:v>4233.3108363331148</c:v>
                </c:pt>
                <c:pt idx="95">
                  <c:v>4239.5795638580603</c:v>
                </c:pt>
                <c:pt idx="96">
                  <c:v>4247.0290383594229</c:v>
                </c:pt>
                <c:pt idx="97">
                  <c:v>4255.661364532707</c:v>
                </c:pt>
                <c:pt idx="98">
                  <c:v>4265.4790085772684</c:v>
                </c:pt>
                <c:pt idx="99">
                  <c:v>4276.484810721704</c:v>
                </c:pt>
                <c:pt idx="100">
                  <c:v>4288.6819993518984</c:v>
                </c:pt>
                <c:pt idx="101">
                  <c:v>4302.0742067013962</c:v>
                </c:pt>
                <c:pt idx="102">
                  <c:v>4316.6654860591298</c:v>
                </c:pt>
                <c:pt idx="103">
                  <c:v>4332.4603304448101</c:v>
                </c:pt>
                <c:pt idx="104">
                  <c:v>4349.4636926974317</c:v>
                </c:pt>
                <c:pt idx="105">
                  <c:v>4367.6810069171852</c:v>
                </c:pt>
                <c:pt idx="106">
                  <c:v>4387.1182111955804</c:v>
                </c:pt>
                <c:pt idx="107">
                  <c:v>4407.7817715624406</c:v>
                </c:pt>
                <c:pt idx="108">
                  <c:v>4429.6787070717737</c:v>
                </c:pt>
                <c:pt idx="109">
                  <c:v>4452.8166159405309</c:v>
                </c:pt>
                <c:pt idx="110">
                  <c:v>4477.2037026454436</c:v>
                </c:pt>
                <c:pt idx="111">
                  <c:v>4502.8488058724024</c:v>
                </c:pt>
                <c:pt idx="112">
                  <c:v>4529.7614272004403</c:v>
                </c:pt>
                <c:pt idx="113">
                  <c:v>4557.9517603874083</c:v>
                </c:pt>
                <c:pt idx="114">
                  <c:v>4587.430721106799</c:v>
                </c:pt>
                <c:pt idx="115">
                  <c:v>4618.209976963898</c:v>
                </c:pt>
                <c:pt idx="116">
                  <c:v>4650.3019775941793</c:v>
                </c:pt>
                <c:pt idx="117">
                  <c:v>4683.7199846166104</c:v>
                </c:pt>
                <c:pt idx="118">
                  <c:v>4718.4781011784617</c:v>
                </c:pt>
                <c:pt idx="119">
                  <c:v>4754.5913007852823</c:v>
                </c:pt>
                <c:pt idx="120">
                  <c:v>4792.0754550585434</c:v>
                </c:pt>
                <c:pt idx="121">
                  <c:v>4830.9473600028678</c:v>
                </c:pt>
                <c:pt idx="122">
                  <c:v>4871.2247602927164</c:v>
                </c:pt>
                <c:pt idx="123">
                  <c:v>4912.9263710034475</c:v>
                </c:pt>
                <c:pt idx="124">
                  <c:v>4956.0718961108723</c:v>
                </c:pt>
                <c:pt idx="125">
                  <c:v>5000.6820429649088</c:v>
                </c:pt>
                <c:pt idx="126">
                  <c:v>5046.7785318029355</c:v>
                </c:pt>
                <c:pt idx="127">
                  <c:v>5094.3840992039059</c:v>
                </c:pt>
                <c:pt idx="128">
                  <c:v>5143.5224941907227</c:v>
                </c:pt>
                <c:pt idx="129">
                  <c:v>5194.2184654613029</c:v>
                </c:pt>
                <c:pt idx="130">
                  <c:v>5246.4977379624397</c:v>
                </c:pt>
                <c:pt idx="131">
                  <c:v>5300.3869767086453</c:v>
                </c:pt>
                <c:pt idx="132">
                  <c:v>5355.9137353836732</c:v>
                </c:pt>
                <c:pt idx="133">
                  <c:v>5413.1063868365836</c:v>
                </c:pt>
                <c:pt idx="134">
                  <c:v>5471.9940320880632</c:v>
                </c:pt>
                <c:pt idx="135">
                  <c:v>5532.6063838853852</c:v>
                </c:pt>
                <c:pt idx="136">
                  <c:v>5594.9736201744372</c:v>
                </c:pt>
                <c:pt idx="137">
                  <c:v>5659.1262020814083</c:v>
                </c:pt>
                <c:pt idx="138">
                  <c:v>5725.0946501015078</c:v>
                </c:pt>
                <c:pt idx="139">
                  <c:v>5792.9092711626126</c:v>
                </c:pt>
                <c:pt idx="140">
                  <c:v>5862.5998280533267</c:v>
                </c:pt>
                <c:pt idx="141">
                  <c:v>5934.1951413632933</c:v>
                </c:pt>
                <c:pt idx="142">
                  <c:v>6007.722612566412</c:v>
                </c:pt>
                <c:pt idx="143">
                  <c:v>6083.2076551758355</c:v>
                </c:pt>
                <c:pt idx="144">
                  <c:v>6160.6730190111202</c:v>
                </c:pt>
                <c:pt idx="145">
                  <c:v>6240.1379905494587</c:v>
                </c:pt>
                <c:pt idx="146">
                  <c:v>6321.6174501073947</c:v>
                </c:pt>
                <c:pt idx="147">
                  <c:v>6405.120764260444</c:v>
                </c:pt>
                <c:pt idx="148">
                  <c:v>6490.650489531482</c:v>
                </c:pt>
                <c:pt idx="149">
                  <c:v>6578.2008610822932</c:v>
                </c:pt>
                <c:pt idx="150">
                  <c:v>6667.7560381040284</c:v>
                </c:pt>
                <c:pt idx="151">
                  <c:v>6759.2880760760654</c:v>
                </c:pt>
                <c:pt idx="152">
                  <c:v>6852.7545954058869</c:v>
                </c:pt>
                <c:pt idx="153">
                  <c:v>6948.0961166610659</c:v>
                </c:pt>
                <c:pt idx="154">
                  <c:v>7045.2330353038669</c:v>
                </c:pt>
                <c:pt idx="155">
                  <c:v>7144.0622143756664</c:v>
                </c:pt>
                <c:pt idx="156">
                  <c:v>7244.4531830048072</c:v>
                </c:pt>
                <c:pt idx="157">
                  <c:v>7346.2439432094361</c:v>
                </c:pt>
                <c:pt idx="158">
                  <c:v>7449.2364087339556</c:v>
                </c:pt>
                <c:pt idx="159">
                  <c:v>7553.1915292469766</c:v>
                </c:pt>
                <c:pt idx="160">
                  <c:v>7657.8241928175512</c:v>
                </c:pt>
                <c:pt idx="161">
                  <c:v>7762.7980506378699</c:v>
                </c:pt>
                <c:pt idx="162">
                  <c:v>7867.7204713422898</c:v>
                </c:pt>
                <c:pt idx="163">
                  <c:v>7972.1379077012043</c:v>
                </c:pt>
                <c:pt idx="164">
                  <c:v>8075.5320437628052</c:v>
                </c:pt>
                <c:pt idx="165">
                  <c:v>8177.3171806942701</c:v>
                </c:pt>
                <c:pt idx="166">
                  <c:v>8276.8394058962404</c:v>
                </c:pt>
                <c:pt idx="167">
                  <c:v>8373.378159149257</c:v>
                </c:pt>
                <c:pt idx="168">
                  <c:v>8466.1508435289252</c:v>
                </c:pt>
                <c:pt idx="169">
                  <c:v>8554.3211055401425</c:v>
                </c:pt>
                <c:pt idx="170">
                  <c:v>8637.0113047271443</c:v>
                </c:pt>
                <c:pt idx="171">
                  <c:v>8713.3194871359756</c:v>
                </c:pt>
                <c:pt idx="172">
                  <c:v>8782.3408580083324</c:v>
                </c:pt>
                <c:pt idx="173">
                  <c:v>8843.1933226117271</c:v>
                </c:pt>
                <c:pt idx="174">
                  <c:v>8895.0461599495829</c:v>
                </c:pt>
                <c:pt idx="175">
                  <c:v>8937.1503697384105</c:v>
                </c:pt>
                <c:pt idx="176">
                  <c:v>8968.8687705298507</c:v>
                </c:pt>
                <c:pt idx="177">
                  <c:v>8989.7036207699166</c:v>
                </c:pt>
                <c:pt idx="178">
                  <c:v>8999.3194716652524</c:v>
                </c:pt>
                <c:pt idx="179">
                  <c:v>8997.5591953995299</c:v>
                </c:pt>
                <c:pt idx="180">
                  <c:v>8984.4516656198884</c:v>
                </c:pt>
                <c:pt idx="181">
                  <c:v>8960.2103378343108</c:v>
                </c:pt>
                <c:pt idx="182">
                  <c:v>8925.2228698566014</c:v>
                </c:pt>
                <c:pt idx="183">
                  <c:v>8880.0327920328709</c:v>
                </c:pt>
                <c:pt idx="184">
                  <c:v>8825.3149445430136</c:v>
                </c:pt>
                <c:pt idx="185">
                  <c:v>8761.8468437896827</c:v>
                </c:pt>
                <c:pt idx="186">
                  <c:v>8690.4782796897562</c:v>
                </c:pt>
                <c:pt idx="187">
                  <c:v>8612.1012998332917</c:v>
                </c:pt>
                <c:pt idx="188">
                  <c:v>8527.6223719635382</c:v>
                </c:pt>
                <c:pt idx="189">
                  <c:v>8437.9380247656245</c:v>
                </c:pt>
                <c:pt idx="190">
                  <c:v>8343.91474106848</c:v>
                </c:pt>
                <c:pt idx="191">
                  <c:v>8246.3733925704819</c:v>
                </c:pt>
                <c:pt idx="192">
                  <c:v>8146.0781099925935</c:v>
                </c:pt>
                <c:pt idx="193">
                  <c:v>8043.7291988637835</c:v>
                </c:pt>
                <c:pt idx="194">
                  <c:v>7939.9595384837139</c:v>
                </c:pt>
                <c:pt idx="195">
                  <c:v>7835.3338248745413</c:v>
                </c:pt>
                <c:pt idx="196">
                  <c:v>7730.3500154583235</c:v>
                </c:pt>
                <c:pt idx="197">
                  <c:v>7625.4423802521251</c:v>
                </c:pt>
                <c:pt idx="198">
                  <c:v>7520.9856405625133</c:v>
                </c:pt>
                <c:pt idx="199">
                  <c:v>7417.2997648697692</c:v>
                </c:pt>
                <c:pt idx="200">
                  <c:v>7314.6550810013259</c:v>
                </c:pt>
                <c:pt idx="201">
                  <c:v>7213.2774463226206</c:v>
                </c:pt>
                <c:pt idx="202">
                  <c:v>7113.3532895077506</c:v>
                </c:pt>
                <c:pt idx="203">
                  <c:v>7015.0343969880178</c:v>
                </c:pt>
                <c:pt idx="204">
                  <c:v>6918.4423645566285</c:v>
                </c:pt>
                <c:pt idx="205">
                  <c:v>6823.6726709347677</c:v>
                </c:pt>
                <c:pt idx="206">
                  <c:v>6730.7983569408561</c:v>
                </c:pt>
                <c:pt idx="207">
                  <c:v>6639.8733129401044</c:v>
                </c:pt>
                <c:pt idx="208">
                  <c:v>6550.9351901011469</c:v>
                </c:pt>
                <c:pt idx="209">
                  <c:v>6464.0079590849546</c:v>
                </c:pt>
                <c:pt idx="210">
                  <c:v>6379.1041443494851</c:v>
                </c:pt>
                <c:pt idx="211">
                  <c:v>6296.2267642548213</c:v>
                </c:pt>
                <c:pt idx="212">
                  <c:v>6215.3710073724005</c:v>
                </c:pt>
                <c:pt idx="213">
                  <c:v>6136.5256744312319</c:v>
                </c:pt>
                <c:pt idx="214">
                  <c:v>6059.6744136165016</c:v>
                </c:pt>
                <c:pt idx="215">
                  <c:v>5984.7967747944876</c:v>
                </c:pt>
                <c:pt idx="216">
                  <c:v>5911.8691059007897</c:v>
                </c:pt>
                <c:pt idx="217">
                  <c:v>5840.8653123534268</c:v>
                </c:pt>
                <c:pt idx="218">
                  <c:v>5771.7574980421487</c:v>
                </c:pt>
                <c:pt idx="219">
                  <c:v>5704.5165042646986</c:v>
                </c:pt>
                <c:pt idx="220">
                  <c:v>5639.1123609664828</c:v>
                </c:pt>
                <c:pt idx="221">
                  <c:v>5575.5146628088796</c:v>
                </c:pt>
                <c:pt idx="222">
                  <c:v>5513.692880947403</c:v>
                </c:pt>
                <c:pt idx="223">
                  <c:v>5453.6166199392292</c:v>
                </c:pt>
                <c:pt idx="224">
                  <c:v>5395.2558279095656</c:v>
                </c:pt>
                <c:pt idx="225">
                  <c:v>5338.5809669758</c:v>
                </c:pt>
                <c:pt idx="226">
                  <c:v>5283.5631499417586</c:v>
                </c:pt>
                <c:pt idx="227">
                  <c:v>5230.1742484176839</c:v>
                </c:pt>
                <c:pt idx="228">
                  <c:v>5178.3869767798651</c:v>
                </c:pt>
                <c:pt idx="229">
                  <c:v>5128.1749557437724</c:v>
                </c:pt>
                <c:pt idx="230">
                  <c:v>5079.5127587736451</c:v>
                </c:pt>
                <c:pt idx="231">
                  <c:v>5032.3759440778858</c:v>
                </c:pt>
                <c:pt idx="232">
                  <c:v>4986.7410745340067</c:v>
                </c:pt>
                <c:pt idx="233">
                  <c:v>4942.5857275391254</c:v>
                </c:pt>
                <c:pt idx="234">
                  <c:v>4899.8884964851841</c:v>
                </c:pt>
                <c:pt idx="235">
                  <c:v>4858.6289853043545</c:v>
                </c:pt>
                <c:pt idx="236">
                  <c:v>4818.7877973139566</c:v>
                </c:pt>
                <c:pt idx="237">
                  <c:v>4780.3465194061346</c:v>
                </c:pt>
                <c:pt idx="238">
                  <c:v>4743.2877024709469</c:v>
                </c:pt>
                <c:pt idx="239">
                  <c:v>4707.5948388085808</c:v>
                </c:pt>
                <c:pt idx="240">
                  <c:v>4673.252337173557</c:v>
                </c:pt>
                <c:pt idx="241">
                  <c:v>4640.2454959982915</c:v>
                </c:pt>
                <c:pt idx="242">
                  <c:v>4608.5604752625186</c:v>
                </c:pt>
                <c:pt idx="243">
                  <c:v>4578.1842674068457</c:v>
                </c:pt>
                <c:pt idx="244">
                  <c:v>4549.1046676311789</c:v>
                </c:pt>
                <c:pt idx="245">
                  <c:v>4521.3102438702608</c:v>
                </c:pt>
                <c:pt idx="246">
                  <c:v>4494.7903066979525</c:v>
                </c:pt>
                <c:pt idx="247">
                  <c:v>4469.5348793775947</c:v>
                </c:pt>
                <c:pt idx="248">
                  <c:v>4445.5346682473164</c:v>
                </c:pt>
                <c:pt idx="249">
                  <c:v>4422.7810336050634</c:v>
                </c:pt>
                <c:pt idx="250">
                  <c:v>4401.2659612381594</c:v>
                </c:pt>
                <c:pt idx="251">
                  <c:v>4380.9820347253626</c:v>
                </c:pt>
                <c:pt idx="252">
                  <c:v>4361.9224086253189</c:v>
                </c:pt>
                <c:pt idx="253">
                  <c:v>4344.0807826534283</c:v>
                </c:pt>
                <c:pt idx="254">
                  <c:v>4327.451376939086</c:v>
                </c:pt>
                <c:pt idx="255">
                  <c:v>4312.0289084466476</c:v>
                </c:pt>
                <c:pt idx="256">
                  <c:v>4297.80856863603</c:v>
                </c:pt>
                <c:pt idx="257">
                  <c:v>4284.7860024322572</c:v>
                </c:pt>
                <c:pt idx="258">
                  <c:v>4272.9572885674515</c:v>
                </c:pt>
                <c:pt idx="259">
                  <c:v>4262.318921353306</c:v>
                </c:pt>
                <c:pt idx="260">
                  <c:v>4252.8677939371119</c:v>
                </c:pt>
                <c:pt idx="261">
                  <c:v>4244.6011830894995</c:v>
                </c:pt>
                <c:pt idx="262">
                  <c:v>4237.5167355675012</c:v>
                </c:pt>
                <c:pt idx="263">
                  <c:v>4231.6124560917488</c:v>
                </c:pt>
                <c:pt idx="264">
                  <c:v>4226.8866969720893</c:v>
                </c:pt>
                <c:pt idx="265">
                  <c:v>4223.3381494111609</c:v>
                </c:pt>
                <c:pt idx="266">
                  <c:v>4220.9658365107371</c:v>
                </c:pt>
                <c:pt idx="267">
                  <c:v>4219.7691080008308</c:v>
                </c:pt>
                <c:pt idx="268">
                  <c:v>4219.7476367066029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4-324A-B384-8A89FE3D8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27424"/>
        <c:axId val="2089928064"/>
      </c:scatterChart>
      <c:valAx>
        <c:axId val="20366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89928064"/>
        <c:crosses val="autoZero"/>
        <c:crossBetween val="midCat"/>
      </c:valAx>
      <c:valAx>
        <c:axId val="20899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366274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Rychlost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646836911954768E-2"/>
          <c:y val="4.7495688877690449E-2"/>
          <c:w val="0.93050567460239386"/>
          <c:h val="0.91520350835881537"/>
        </c:manualLayout>
      </c:layout>
      <c:scatterChart>
        <c:scatterStyle val="smoothMarker"/>
        <c:varyColors val="0"/>
        <c:ser>
          <c:idx val="4"/>
          <c:order val="0"/>
          <c:tx>
            <c:v>Poloha1</c:v>
          </c:tx>
          <c:xVal>
            <c:numRef>
              <c:f>Analytické!$C$16:$C$284</c:f>
              <c:numCache>
                <c:formatCode>General</c:formatCode>
                <c:ptCount val="26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</c:numCache>
            </c:numRef>
          </c:xVal>
          <c:yVal>
            <c:numRef>
              <c:f>Analytické!$R$16:$R$284</c:f>
              <c:numCache>
                <c:formatCode>General</c:formatCode>
                <c:ptCount val="269"/>
                <c:pt idx="0">
                  <c:v>0</c:v>
                </c:pt>
                <c:pt idx="1">
                  <c:v>8.0550726362159653E-2</c:v>
                </c:pt>
                <c:pt idx="2">
                  <c:v>0.16082512712883279</c:v>
                </c:pt>
                <c:pt idx="3">
                  <c:v>0.24055380890897338</c:v>
                </c:pt>
                <c:pt idx="4">
                  <c:v>0.31948080337544815</c:v>
                </c:pt>
                <c:pt idx="5">
                  <c:v>0.39736923305746563</c:v>
                </c:pt>
                <c:pt idx="6">
                  <c:v>0.47400585599639489</c:v>
                </c:pt>
                <c:pt idx="7">
                  <c:v>0.54920431424791571</c:v>
                </c:pt>
                <c:pt idx="8">
                  <c:v>0.62280703620201761</c:v>
                </c:pt>
                <c:pt idx="9">
                  <c:v>0.69468585574774211</c:v>
                </c:pt>
                <c:pt idx="10">
                  <c:v>0.76474149951159487</c:v>
                </c:pt>
                <c:pt idx="11">
                  <c:v>0.8329021503234183</c:v>
                </c:pt>
                <c:pt idx="12">
                  <c:v>0.89912132051578286</c:v>
                </c:pt>
                <c:pt idx="13">
                  <c:v>0.96337526712819188</c:v>
                </c:pt>
                <c:pt idx="14">
                  <c:v>1.025660159653162</c:v>
                </c:pt>
                <c:pt idx="15">
                  <c:v>1.0859891773641004</c:v>
                </c:pt>
                <c:pt idx="16">
                  <c:v>1.1443896744590396</c:v>
                </c:pt>
                <c:pt idx="17">
                  <c:v>1.2009005126220096</c:v>
                </c:pt>
                <c:pt idx="18">
                  <c:v>1.2555696257275231</c:v>
                </c:pt>
                <c:pt idx="19">
                  <c:v>1.3084518522317876</c:v>
                </c:pt>
                <c:pt idx="20">
                  <c:v>1.3596070479567064</c:v>
                </c:pt>
                <c:pt idx="21">
                  <c:v>1.4090984752479683</c:v>
                </c:pt>
                <c:pt idx="22">
                  <c:v>1.4569914531314998</c:v>
                </c:pt>
                <c:pt idx="23">
                  <c:v>1.5033522461306894</c:v>
                </c:pt>
                <c:pt idx="24">
                  <c:v>1.5482471658356129</c:v>
                </c:pt>
                <c:pt idx="25">
                  <c:v>1.5917418582158687</c:v>
                </c:pt>
                <c:pt idx="26">
                  <c:v>1.6339007502635994</c:v>
                </c:pt>
                <c:pt idx="27">
                  <c:v>1.6747866312246711</c:v>
                </c:pt>
                <c:pt idx="28">
                  <c:v>1.714460345956593</c:v>
                </c:pt>
                <c:pt idx="29">
                  <c:v>1.7529805805052319</c:v>
                </c:pt>
                <c:pt idx="30">
                  <c:v>1.7904037225885876</c:v>
                </c:pt>
                <c:pt idx="31">
                  <c:v>1.826783782166957</c:v>
                </c:pt>
                <c:pt idx="32">
                  <c:v>1.862172359577501</c:v>
                </c:pt>
                <c:pt idx="33">
                  <c:v>1.8966186507735467</c:v>
                </c:pt>
                <c:pt idx="34">
                  <c:v>1.930169481020146</c:v>
                </c:pt>
                <c:pt idx="35">
                  <c:v>1.96286935996162</c:v>
                </c:pt>
                <c:pt idx="36">
                  <c:v>1.9947605523095642</c:v>
                </c:pt>
                <c:pt idx="37">
                  <c:v>2.0258831595226843</c:v>
                </c:pt>
                <c:pt idx="38">
                  <c:v>2.0562752087868685</c:v>
                </c:pt>
                <c:pt idx="39">
                  <c:v>2.0859727463794826</c:v>
                </c:pt>
                <c:pt idx="40">
                  <c:v>2.1150099331390271</c:v>
                </c:pt>
                <c:pt idx="41">
                  <c:v>2.143419140281198</c:v>
                </c:pt>
                <c:pt idx="42">
                  <c:v>2.1712310442239469</c:v>
                </c:pt>
                <c:pt idx="43">
                  <c:v>2.198474719423765</c:v>
                </c:pt>
                <c:pt idx="44">
                  <c:v>2.2251777284973135</c:v>
                </c:pt>
                <c:pt idx="45">
                  <c:v>2.2513662091188116</c:v>
                </c:pt>
                <c:pt idx="46">
                  <c:v>2.277064957354316</c:v>
                </c:pt>
                <c:pt idx="47">
                  <c:v>2.3022975072277752</c:v>
                </c:pt>
                <c:pt idx="48">
                  <c:v>2.3270862064175004</c:v>
                </c:pt>
                <c:pt idx="49">
                  <c:v>2.351452288061286</c:v>
                </c:pt>
                <c:pt idx="50">
                  <c:v>2.37541593870864</c:v>
                </c:pt>
                <c:pt idx="51">
                  <c:v>2.3989963625032953</c:v>
                </c:pt>
                <c:pt idx="52">
                  <c:v>2.4222118417116416</c:v>
                </c:pt>
                <c:pt idx="53">
                  <c:v>2.4450797937353981</c:v>
                </c:pt>
                <c:pt idx="54">
                  <c:v>2.4676168247619863</c:v>
                </c:pt>
                <c:pt idx="55">
                  <c:v>2.4898387802151829</c:v>
                </c:pt>
                <c:pt idx="56">
                  <c:v>2.5117607921732468</c:v>
                </c:pt>
                <c:pt idx="57">
                  <c:v>2.5333973239227507</c:v>
                </c:pt>
                <c:pt idx="58">
                  <c:v>2.5547622118148405</c:v>
                </c:pt>
                <c:pt idx="59">
                  <c:v>2.5758687045871098</c:v>
                </c:pt>
                <c:pt idx="60">
                  <c:v>2.5967295003094057</c:v>
                </c:pt>
                <c:pt idx="61">
                  <c:v>2.6173567811060119</c:v>
                </c:pt>
                <c:pt idx="62">
                  <c:v>2.6377622458001571</c:v>
                </c:pt>
                <c:pt idx="63">
                  <c:v>2.6579571406199287</c:v>
                </c:pt>
                <c:pt idx="64">
                  <c:v>2.6779522880976252</c:v>
                </c:pt>
                <c:pt idx="65">
                  <c:v>2.6977581142875326</c:v>
                </c:pt>
                <c:pt idx="66">
                  <c:v>2.7173846744201224</c:v>
                </c:pt>
                <c:pt idx="67">
                  <c:v>2.7368416771039121</c:v>
                </c:pt>
                <c:pt idx="68">
                  <c:v>2.7561385071796685</c:v>
                </c:pt>
                <c:pt idx="69">
                  <c:v>2.7752842473253807</c:v>
                </c:pt>
                <c:pt idx="70">
                  <c:v>2.7942876985044878</c:v>
                </c:pt>
                <c:pt idx="71">
                  <c:v>2.8131573993442398</c:v>
                </c:pt>
                <c:pt idx="72">
                  <c:v>2.8319016445257583</c:v>
                </c:pt>
                <c:pt idx="73">
                  <c:v>2.85052850226247</c:v>
                </c:pt>
                <c:pt idx="74">
                  <c:v>2.8690458309389597</c:v>
                </c:pt>
                <c:pt idx="75">
                  <c:v>2.8874612949779985</c:v>
                </c:pt>
                <c:pt idx="76">
                  <c:v>2.9057823799995921</c:v>
                </c:pt>
                <c:pt idx="77">
                  <c:v>2.9240164073322039</c:v>
                </c:pt>
                <c:pt idx="78">
                  <c:v>2.9421705479330065</c:v>
                </c:pt>
                <c:pt idx="79">
                  <c:v>2.9602518357709187</c:v>
                </c:pt>
                <c:pt idx="80">
                  <c:v>2.9782671807234218</c:v>
                </c:pt>
                <c:pt idx="81">
                  <c:v>2.9962233810356125</c:v>
                </c:pt>
                <c:pt idx="82">
                  <c:v>3.0141271353877026</c:v>
                </c:pt>
                <c:pt idx="83">
                  <c:v>3.0319850546151024</c:v>
                </c:pt>
                <c:pt idx="84">
                  <c:v>3.0498036731234528</c:v>
                </c:pt>
                <c:pt idx="85">
                  <c:v>3.0675894600394038</c:v>
                </c:pt>
                <c:pt idx="86">
                  <c:v>3.0853488301364815</c:v>
                </c:pt>
                <c:pt idx="87">
                  <c:v>3.1030881545744009</c:v>
                </c:pt>
                <c:pt idx="88">
                  <c:v>3.1208137714889497</c:v>
                </c:pt>
                <c:pt idx="89">
                  <c:v>3.1385319964690335</c:v>
                </c:pt>
                <c:pt idx="90">
                  <c:v>3.1269361742225401</c:v>
                </c:pt>
                <c:pt idx="91">
                  <c:v>3.1092138245723984</c:v>
                </c:pt>
                <c:pt idx="92">
                  <c:v>3.0914799515410722</c:v>
                </c:pt>
                <c:pt idx="93">
                  <c:v>3.0737282259629621</c:v>
                </c:pt>
                <c:pt idx="94">
                  <c:v>3.0559522892794613</c:v>
                </c:pt>
                <c:pt idx="95">
                  <c:v>3.0381457429921106</c:v>
                </c:pt>
                <c:pt idx="96">
                  <c:v>3.0203021379791015</c:v>
                </c:pt>
                <c:pt idx="97">
                  <c:v>3.0024149636381372</c:v>
                </c:pt>
                <c:pt idx="98">
                  <c:v>2.9844776368177479</c:v>
                </c:pt>
                <c:pt idx="99">
                  <c:v>2.9664834904981077</c:v>
                </c:pt>
                <c:pt idx="100">
                  <c:v>2.9484257621810408</c:v>
                </c:pt>
                <c:pt idx="101">
                  <c:v>2.9302975819474737</c:v>
                </c:pt>
                <c:pt idx="102">
                  <c:v>2.9120919601387718</c:v>
                </c:pt>
                <c:pt idx="103">
                  <c:v>2.8938017746165396</c:v>
                </c:pt>
                <c:pt idx="104">
                  <c:v>2.8754197575532077</c:v>
                </c:pt>
                <c:pt idx="105">
                  <c:v>2.8569384817033363</c:v>
                </c:pt>
                <c:pt idx="106">
                  <c:v>2.8383503461028385</c:v>
                </c:pt>
                <c:pt idx="107">
                  <c:v>2.8196475611403988</c:v>
                </c:pt>
                <c:pt idx="108">
                  <c:v>2.8008221329420788</c:v>
                </c:pt>
                <c:pt idx="109">
                  <c:v>2.7818658470066029</c:v>
                </c:pt>
                <c:pt idx="110">
                  <c:v>2.762770251024933</c:v>
                </c:pt>
                <c:pt idx="111">
                  <c:v>2.7435266368136104</c:v>
                </c:pt>
                <c:pt idx="112">
                  <c:v>2.724126021286835</c:v>
                </c:pt>
                <c:pt idx="113">
                  <c:v>2.7045591263874389</c:v>
                </c:pt>
                <c:pt idx="114">
                  <c:v>2.6848163578917497</c:v>
                </c:pt>
                <c:pt idx="115">
                  <c:v>2.6648877829978321</c:v>
                </c:pt>
                <c:pt idx="116">
                  <c:v>2.6447631066007804</c:v>
                </c:pt>
                <c:pt idx="117">
                  <c:v>2.6244316461525496</c:v>
                </c:pt>
                <c:pt idx="118">
                  <c:v>2.6038823049974256</c:v>
                </c:pt>
                <c:pt idx="119">
                  <c:v>2.583103544067443</c:v>
                </c:pt>
                <c:pt idx="120">
                  <c:v>2.5620833518152399</c:v>
                </c:pt>
                <c:pt idx="121">
                  <c:v>2.5408092122547243</c:v>
                </c:pt>
                <c:pt idx="122">
                  <c:v>2.5192680709729238</c:v>
                </c:pt>
                <c:pt idx="123">
                  <c:v>2.49744629896938</c:v>
                </c:pt>
                <c:pt idx="124">
                  <c:v>2.4753296541728615</c:v>
                </c:pt>
                <c:pt idx="125">
                  <c:v>2.4529032404789981</c:v>
                </c:pt>
                <c:pt idx="126">
                  <c:v>2.4301514641472024</c:v>
                </c:pt>
                <c:pt idx="127">
                  <c:v>2.407057987391187</c:v>
                </c:pt>
                <c:pt idx="128">
                  <c:v>2.383605678995111</c:v>
                </c:pt>
                <c:pt idx="129">
                  <c:v>2.3597765617874602</c:v>
                </c:pt>
                <c:pt idx="130">
                  <c:v>2.3355517568080106</c:v>
                </c:pt>
                <c:pt idx="131">
                  <c:v>2.3109114240106905</c:v>
                </c:pt>
                <c:pt idx="132">
                  <c:v>2.2858346993580119</c:v>
                </c:pt>
                <c:pt idx="133">
                  <c:v>2.2602996281826075</c:v>
                </c:pt>
                <c:pt idx="134">
                  <c:v>2.234283094720241</c:v>
                </c:pt>
                <c:pt idx="135">
                  <c:v>2.2077607477588113</c:v>
                </c:pt>
                <c:pt idx="136">
                  <c:v>2.1807069224023219</c:v>
                </c:pt>
                <c:pt idx="137">
                  <c:v>2.1530945580212117</c:v>
                </c:pt>
                <c:pt idx="138">
                  <c:v>2.1248951125552344</c:v>
                </c:pt>
                <c:pt idx="139">
                  <c:v>2.0960784734577582</c:v>
                </c:pt>
                <c:pt idx="140">
                  <c:v>2.0666128657273788</c:v>
                </c:pt>
                <c:pt idx="141">
                  <c:v>2.0364647576722845</c:v>
                </c:pt>
                <c:pt idx="142">
                  <c:v>2.0055987653041627</c:v>
                </c:pt>
                <c:pt idx="143">
                  <c:v>1.9739775565732529</c:v>
                </c:pt>
                <c:pt idx="144">
                  <c:v>1.9415617570475827</c:v>
                </c:pt>
                <c:pt idx="145">
                  <c:v>1.9083098591233754</c:v>
                </c:pt>
                <c:pt idx="146">
                  <c:v>1.8741781374479727</c:v>
                </c:pt>
                <c:pt idx="147">
                  <c:v>1.8391205739618313</c:v>
                </c:pt>
                <c:pt idx="148">
                  <c:v>1.8030887968447027</c:v>
                </c:pt>
                <c:pt idx="149">
                  <c:v>1.7660320387070114</c:v>
                </c:pt>
                <c:pt idx="150">
                  <c:v>1.7278971206250646</c:v>
                </c:pt>
                <c:pt idx="151">
                  <c:v>1.6886284701007845</c:v>
                </c:pt>
                <c:pt idx="152">
                  <c:v>1.6481681827513706</c:v>
                </c:pt>
                <c:pt idx="153">
                  <c:v>1.6064561395103247</c:v>
                </c:pt>
                <c:pt idx="154">
                  <c:v>1.5634301933415575</c:v>
                </c:pt>
                <c:pt idx="155">
                  <c:v>1.5190264419002222</c:v>
                </c:pt>
                <c:pt idx="156">
                  <c:v>1.4731796051470205</c:v>
                </c:pt>
                <c:pt idx="157">
                  <c:v>1.4258235295123534</c:v>
                </c:pt>
                <c:pt idx="158">
                  <c:v>1.3768918426136536</c:v>
                </c:pt>
                <c:pt idx="159">
                  <c:v>1.3263187844568756</c:v>
                </c:pt>
                <c:pt idx="160">
                  <c:v>1.2740402420818728</c:v>
                </c:pt>
                <c:pt idx="161">
                  <c:v>1.2199950141771292</c:v>
                </c:pt>
                <c:pt idx="162">
                  <c:v>1.1641263295695385</c:v>
                </c:pt>
                <c:pt idx="163">
                  <c:v>1.1063836378155845</c:v>
                </c:pt>
                <c:pt idx="164">
                  <c:v>1.0467246803966859</c:v>
                </c:pt>
                <c:pt idx="165">
                  <c:v>0.98511783625221616</c:v>
                </c:pt>
                <c:pt idx="166">
                  <c:v>0.92154471471741239</c:v>
                </c:pt>
                <c:pt idx="167">
                  <c:v>0.85600294192325532</c:v>
                </c:pt>
                <c:pt idx="168">
                  <c:v>0.78850905366124302</c:v>
                </c:pt>
                <c:pt idx="169">
                  <c:v>0.71910137006574715</c:v>
                </c:pt>
                <c:pt idx="170">
                  <c:v>0.64784268820333502</c:v>
                </c:pt>
                <c:pt idx="171">
                  <c:v>0.57482259254462553</c:v>
                </c:pt>
                <c:pt idx="172">
                  <c:v>0.5001591567988013</c:v>
                </c:pt>
                <c:pt idx="173">
                  <c:v>0.42399980130937887</c:v>
                </c:pt>
                <c:pt idx="174">
                  <c:v>0.34652108565379369</c:v>
                </c:pt>
                <c:pt idx="175">
                  <c:v>0.26792726188380667</c:v>
                </c:pt>
                <c:pt idx="176">
                  <c:v>0.18844749162816932</c:v>
                </c:pt>
                <c:pt idx="177">
                  <c:v>0.10833173589187561</c:v>
                </c:pt>
                <c:pt idx="178">
                  <c:v>2.7845449075389217E-2</c:v>
                </c:pt>
                <c:pt idx="179">
                  <c:v>5.2736667952058669E-2</c:v>
                </c:pt>
                <c:pt idx="180">
                  <c:v>0.13313749634185235</c:v>
                </c:pt>
                <c:pt idx="181">
                  <c:v>0.21308448227308174</c:v>
                </c:pt>
                <c:pt idx="182">
                  <c:v>0.29231632908210758</c:v>
                </c:pt>
                <c:pt idx="183">
                  <c:v>0.37058898753501635</c:v>
                </c:pt>
                <c:pt idx="184">
                  <c:v>0.44768061399503645</c:v>
                </c:pt>
                <c:pt idx="185">
                  <c:v>0.52339527866763946</c:v>
                </c:pt>
                <c:pt idx="186">
                  <c:v>0.59756533123048849</c:v>
                </c:pt>
                <c:pt idx="187">
                  <c:v>0.67005245009747894</c:v>
                </c:pt>
                <c:pt idx="188">
                  <c:v>0.74074749942176843</c:v>
                </c:pt>
                <c:pt idx="189">
                  <c:v>0.80956938598916295</c:v>
                </c:pt>
                <c:pt idx="190">
                  <c:v>0.87646314416831528</c:v>
                </c:pt>
                <c:pt idx="191">
                  <c:v>0.94139748415976787</c:v>
                </c:pt>
                <c:pt idx="192">
                  <c:v>1.0043620233491732</c:v>
                </c:pt>
                <c:pt idx="193">
                  <c:v>1.0653643903265264</c:v>
                </c:pt>
                <c:pt idx="194">
                  <c:v>1.1244273534291245</c:v>
                </c:pt>
                <c:pt idx="195">
                  <c:v>1.1815860864777736</c:v>
                </c:pt>
                <c:pt idx="196">
                  <c:v>1.2368856479053925</c:v>
                </c:pt>
                <c:pt idx="197">
                  <c:v>1.2903787181975068</c:v>
                </c:pt>
                <c:pt idx="198">
                  <c:v>1.3421236155244132</c:v>
                </c:pt>
                <c:pt idx="199">
                  <c:v>1.3921825906730603</c:v>
                </c:pt>
                <c:pt idx="200">
                  <c:v>1.4406203892784415</c:v>
                </c:pt>
                <c:pt idx="201">
                  <c:v>1.4875030609889526</c:v>
                </c:pt>
                <c:pt idx="202">
                  <c:v>1.5328969905674195</c:v>
                </c:pt>
                <c:pt idx="203">
                  <c:v>1.5768681240716258</c:v>
                </c:pt>
                <c:pt idx="204">
                  <c:v>1.6194813633456191</c:v>
                </c:pt>
                <c:pt idx="205">
                  <c:v>1.6608001034126687</c:v>
                </c:pt>
                <c:pt idx="206">
                  <c:v>1.7008858894750603</c:v>
                </c:pt>
                <c:pt idx="207">
                  <c:v>1.7397981727159462</c:v>
                </c:pt>
                <c:pt idx="208">
                  <c:v>1.7775941467003751</c:v>
                </c:pt>
                <c:pt idx="209">
                  <c:v>1.8143286487125105</c:v>
                </c:pt>
                <c:pt idx="210">
                  <c:v>1.850054112738049</c:v>
                </c:pt>
                <c:pt idx="211">
                  <c:v>1.8848205629477579</c:v>
                </c:pt>
                <c:pt idx="212">
                  <c:v>1.9186756384362902</c:v>
                </c:pt>
                <c:pt idx="213">
                  <c:v>1.9516646416186749</c:v>
                </c:pt>
                <c:pt idx="214">
                  <c:v>1.9838306040973923</c:v>
                </c:pt>
                <c:pt idx="215">
                  <c:v>2.0152143650056757</c:v>
                </c:pt>
                <c:pt idx="216">
                  <c:v>2.0458546578311663</c:v>
                </c:pt>
                <c:pt idx="217">
                  <c:v>2.0757882025527152</c:v>
                </c:pt>
                <c:pt idx="218">
                  <c:v>2.1050498006056158</c:v>
                </c:pt>
                <c:pt idx="219">
                  <c:v>2.1336724307487027</c:v>
                </c:pt>
                <c:pt idx="220">
                  <c:v>2.1616873443603035</c:v>
                </c:pt>
                <c:pt idx="221">
                  <c:v>2.1891241590562491</c:v>
                </c:pt>
                <c:pt idx="222">
                  <c:v>2.216010949817008</c:v>
                </c:pt>
                <c:pt idx="223">
                  <c:v>2.2423743370451965</c:v>
                </c:pt>
                <c:pt idx="224">
                  <c:v>2.2682395711602519</c:v>
                </c:pt>
                <c:pt idx="225">
                  <c:v>2.2936306134826214</c:v>
                </c:pt>
                <c:pt idx="226">
                  <c:v>2.3185702132732726</c:v>
                </c:pt>
                <c:pt idx="227">
                  <c:v>2.3430799808816745</c:v>
                </c:pt>
                <c:pt idx="228">
                  <c:v>2.3671804570218269</c:v>
                </c:pt>
                <c:pt idx="229">
                  <c:v>2.3908911782456204</c:v>
                </c:pt>
                <c:pt idx="230">
                  <c:v>2.4142307387191106</c:v>
                </c:pt>
                <c:pt idx="231">
                  <c:v>2.4372168484332324</c:v>
                </c:pt>
                <c:pt idx="232">
                  <c:v>2.4598663879978488</c:v>
                </c:pt>
                <c:pt idx="233">
                  <c:v>2.4821954601792084</c:v>
                </c:pt>
                <c:pt idx="234">
                  <c:v>2.5042194383468139</c:v>
                </c:pt>
                <c:pt idx="235">
                  <c:v>2.5259530119979332</c:v>
                </c:pt>
                <c:pt idx="236">
                  <c:v>2.5474102295272418</c:v>
                </c:pt>
                <c:pt idx="237">
                  <c:v>2.5686045384061909</c:v>
                </c:pt>
                <c:pt idx="238">
                  <c:v>2.5895488229322288</c:v>
                </c:pt>
                <c:pt idx="239">
                  <c:v>2.6102554397024278</c:v>
                </c:pt>
                <c:pt idx="240">
                  <c:v>2.6307362509597874</c:v>
                </c:pt>
                <c:pt idx="241">
                  <c:v>2.651002655953663</c:v>
                </c:pt>
                <c:pt idx="242">
                  <c:v>2.6710656204488226</c:v>
                </c:pt>
                <c:pt idx="243">
                  <c:v>2.6909357045105446</c:v>
                </c:pt>
                <c:pt idx="244">
                  <c:v>2.71062308868613</c:v>
                </c:pt>
                <c:pt idx="245">
                  <c:v>2.7301375986964054</c:v>
                </c:pt>
                <c:pt idx="246">
                  <c:v>2.7494887287441179</c:v>
                </c:pt>
                <c:pt idx="247">
                  <c:v>2.7686856635397881</c:v>
                </c:pt>
                <c:pt idx="248">
                  <c:v>2.787737299139506</c:v>
                </c:pt>
                <c:pt idx="249">
                  <c:v>2.8066522626834556</c:v>
                </c:pt>
                <c:pt idx="250">
                  <c:v>2.8254389311185424</c:v>
                </c:pt>
                <c:pt idx="251">
                  <c:v>2.8441054489834299</c:v>
                </c:pt>
                <c:pt idx="252">
                  <c:v>2.8626597453296112</c:v>
                </c:pt>
                <c:pt idx="253">
                  <c:v>2.8811095498476997</c:v>
                </c:pt>
                <c:pt idx="254">
                  <c:v>2.8994624082641063</c:v>
                </c:pt>
                <c:pt idx="255">
                  <c:v>2.9177256970695202</c:v>
                </c:pt>
                <c:pt idx="256">
                  <c:v>2.9359066376371037</c:v>
                </c:pt>
                <c:pt idx="257">
                  <c:v>2.9540123097852504</c:v>
                </c:pt>
                <c:pt idx="258">
                  <c:v>2.9720496648368004</c:v>
                </c:pt>
                <c:pt idx="259">
                  <c:v>2.990025538224006</c:v>
                </c:pt>
                <c:pt idx="260">
                  <c:v>3.0079466616862245</c:v>
                </c:pt>
                <c:pt idx="261">
                  <c:v>3.025819675105176</c:v>
                </c:pt>
                <c:pt idx="262">
                  <c:v>3.0436511380206746</c:v>
                </c:pt>
                <c:pt idx="263">
                  <c:v>3.0614475408681954</c:v>
                </c:pt>
                <c:pt idx="264">
                  <c:v>3.0792153159780828</c:v>
                </c:pt>
                <c:pt idx="265">
                  <c:v>3.0969608483750326</c:v>
                </c:pt>
                <c:pt idx="266">
                  <c:v>3.114690486415483</c:v>
                </c:pt>
                <c:pt idx="267">
                  <c:v>3.1324105522995289</c:v>
                </c:pt>
                <c:pt idx="268">
                  <c:v>3.1330579546858024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D-2B47-B8D7-44BDB33B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27424"/>
        <c:axId val="2089928064"/>
      </c:scatterChart>
      <c:valAx>
        <c:axId val="20366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89928064"/>
        <c:crosses val="autoZero"/>
        <c:crossBetween val="midCat"/>
      </c:valAx>
      <c:valAx>
        <c:axId val="20899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366274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64685806818462E-2"/>
          <c:y val="2.9488370753539939E-2"/>
          <c:w val="0.8891628227626287"/>
          <c:h val="0.94406238856311309"/>
        </c:manualLayout>
      </c:layout>
      <c:scatterChart>
        <c:scatterStyle val="smoothMarker"/>
        <c:varyColors val="0"/>
        <c:ser>
          <c:idx val="1"/>
          <c:order val="0"/>
          <c:tx>
            <c:v>Poloha1</c:v>
          </c:tx>
          <c:xVal>
            <c:numRef>
              <c:f>AVR!$G$16:$G$284</c:f>
              <c:numCache>
                <c:formatCode>0.00E+00</c:formatCode>
                <c:ptCount val="269"/>
                <c:pt idx="0">
                  <c:v>6700000</c:v>
                </c:pt>
                <c:pt idx="1">
                  <c:v>6668036.1637781244</c:v>
                </c:pt>
                <c:pt idx="2">
                  <c:v>6604116.1957236724</c:v>
                </c:pt>
                <c:pt idx="3">
                  <c:v>6508568.5445584347</c:v>
                </c:pt>
                <c:pt idx="4">
                  <c:v>6382035.0411922429</c:v>
                </c:pt>
                <c:pt idx="5">
                  <c:v>6225452.5222015362</c:v>
                </c:pt>
                <c:pt idx="6">
                  <c:v>6040024.7482088823</c:v>
                </c:pt>
                <c:pt idx="7">
                  <c:v>5827186.6179897757</c:v>
                </c:pt>
                <c:pt idx="8">
                  <c:v>5588563.1174833775</c:v>
                </c:pt>
                <c:pt idx="9">
                  <c:v>5325925.5938249528</c:v>
                </c:pt>
                <c:pt idx="10">
                  <c:v>5041147.8242911818</c:v>
                </c:pt>
                <c:pt idx="11">
                  <c:v>4736164.014770722</c:v>
                </c:pt>
                <c:pt idx="12">
                  <c:v>4412930.3903467134</c:v>
                </c:pt>
                <c:pt idx="13">
                  <c:v>4073391.5135554904</c:v>
                </c:pt>
                <c:pt idx="14">
                  <c:v>3719451.9541632808</c:v>
                </c:pt>
                <c:pt idx="15">
                  <c:v>3352953.4881593967</c:v>
                </c:pt>
                <c:pt idx="16">
                  <c:v>2975657.6511663422</c:v>
                </c:pt>
                <c:pt idx="17">
                  <c:v>2589233.2210346572</c:v>
                </c:pt>
                <c:pt idx="18">
                  <c:v>2195248.0499326121</c:v>
                </c:pt>
                <c:pt idx="19">
                  <c:v>1795164.592895465</c:v>
                </c:pt>
                <c:pt idx="20">
                  <c:v>1390338.4689548435</c:v>
                </c:pt>
                <c:pt idx="21">
                  <c:v>982019.4239503881</c:v>
                </c:pt>
                <c:pt idx="22">
                  <c:v>571354.12445074716</c:v>
                </c:pt>
                <c:pt idx="23">
                  <c:v>159390.28664657287</c:v>
                </c:pt>
                <c:pt idx="24">
                  <c:v>-252918.27715710748</c:v>
                </c:pt>
                <c:pt idx="25">
                  <c:v>-664706.03537191893</c:v>
                </c:pt>
                <c:pt idx="26">
                  <c:v>-1075189.8081344995</c:v>
                </c:pt>
                <c:pt idx="27">
                  <c:v>-1483662.7417676086</c:v>
                </c:pt>
                <c:pt idx="28">
                  <c:v>-1889488.343608429</c:v>
                </c:pt>
                <c:pt idx="29">
                  <c:v>-2292094.6907982002</c:v>
                </c:pt>
                <c:pt idx="30">
                  <c:v>-2690968.8916344051</c:v>
                </c:pt>
                <c:pt idx="31">
                  <c:v>-3085651.850436436</c:v>
                </c:pt>
                <c:pt idx="32">
                  <c:v>-3475733.3654909311</c:v>
                </c:pt>
                <c:pt idx="33">
                  <c:v>-3860847.573467222</c:v>
                </c:pt>
                <c:pt idx="34">
                  <c:v>-4240668.7417550497</c:v>
                </c:pt>
                <c:pt idx="35">
                  <c:v>-4614907.4016206777</c:v>
                </c:pt>
                <c:pt idx="36">
                  <c:v>-4983306.8091746112</c:v>
                </c:pt>
                <c:pt idx="37">
                  <c:v>-5345639.7172877491</c:v>
                </c:pt>
                <c:pt idx="38">
                  <c:v>-5701705.4392883722</c:v>
                </c:pt>
                <c:pt idx="39">
                  <c:v>-6051327.184123422</c:v>
                </c:pt>
                <c:pt idx="40">
                  <c:v>-6394349.6423608549</c:v>
                </c:pt>
                <c:pt idx="41">
                  <c:v>-6730636.8027015161</c:v>
                </c:pt>
                <c:pt idx="42">
                  <c:v>-7060069.9793713475</c:v>
                </c:pt>
                <c:pt idx="43">
                  <c:v>-7382546.031735518</c:v>
                </c:pt>
                <c:pt idx="44">
                  <c:v>-7697975.7586088348</c:v>
                </c:pt>
                <c:pt idx="45">
                  <c:v>-8006282.4509531399</c:v>
                </c:pt>
                <c:pt idx="46">
                  <c:v>-8307400.5878958255</c:v>
                </c:pt>
                <c:pt idx="47">
                  <c:v>-8601274.662234148</c:v>
                </c:pt>
                <c:pt idx="48">
                  <c:v>-8887858.1227804609</c:v>
                </c:pt>
                <c:pt idx="49">
                  <c:v>-9167112.4220361132</c:v>
                </c:pt>
                <c:pt idx="50">
                  <c:v>-9439006.1587457787</c:v>
                </c:pt>
                <c:pt idx="51">
                  <c:v>-9703514.3058738932</c:v>
                </c:pt>
                <c:pt idx="52">
                  <c:v>-9960617.5154587142</c:v>
                </c:pt>
                <c:pt idx="53">
                  <c:v>-10210301.492637984</c:v>
                </c:pt>
                <c:pt idx="54">
                  <c:v>-10452556.431905705</c:v>
                </c:pt>
                <c:pt idx="55">
                  <c:v>-10687376.509355675</c:v>
                </c:pt>
                <c:pt idx="56">
                  <c:v>-10914759.425298441</c:v>
                </c:pt>
                <c:pt idx="57">
                  <c:v>-11134705.992208781</c:v>
                </c:pt>
                <c:pt idx="58">
                  <c:v>-11347219.763475502</c:v>
                </c:pt>
                <c:pt idx="59">
                  <c:v>-11552306.698888829</c:v>
                </c:pt>
                <c:pt idx="60">
                  <c:v>-11749974.863217572</c:v>
                </c:pt>
                <c:pt idx="61">
                  <c:v>-11940234.154602854</c:v>
                </c:pt>
                <c:pt idx="62">
                  <c:v>-12123096.059831452</c:v>
                </c:pt>
                <c:pt idx="63">
                  <c:v>-12298573.43385358</c:v>
                </c:pt>
                <c:pt idx="64">
                  <c:v>-12466680.301180614</c:v>
                </c:pt>
                <c:pt idx="65">
                  <c:v>-12627431.677040974</c:v>
                </c:pt>
                <c:pt idx="66">
                  <c:v>-12780843.406390045</c:v>
                </c:pt>
                <c:pt idx="67">
                  <c:v>-12926932.019065272</c:v>
                </c:pt>
                <c:pt idx="68">
                  <c:v>-13065714.599552622</c:v>
                </c:pt>
                <c:pt idx="69">
                  <c:v>-13197208.669987807</c:v>
                </c:pt>
                <c:pt idx="70">
                  <c:v>-13321432.085156733</c:v>
                </c:pt>
                <c:pt idx="71">
                  <c:v>-13438402.938386373</c:v>
                </c:pt>
                <c:pt idx="72">
                  <c:v>-13548139.477331256</c:v>
                </c:pt>
                <c:pt idx="73">
                  <c:v>-13650660.028763248</c:v>
                </c:pt>
                <c:pt idx="74">
                  <c:v>-13745982.931564687</c:v>
                </c:pt>
                <c:pt idx="75">
                  <c:v>-13834126.477208242</c:v>
                </c:pt>
                <c:pt idx="76">
                  <c:v>-13915108.85708202</c:v>
                </c:pt>
                <c:pt idx="77">
                  <c:v>-13988948.116086513</c:v>
                </c:pt>
                <c:pt idx="78">
                  <c:v>-14055662.111991612</c:v>
                </c:pt>
                <c:pt idx="79">
                  <c:v>-14115268.480097858</c:v>
                </c:pt>
                <c:pt idx="80">
                  <c:v>-14167784.602797048</c:v>
                </c:pt>
                <c:pt idx="81">
                  <c:v>-14213227.583673799</c:v>
                </c:pt>
                <c:pt idx="82">
                  <c:v>-14251614.225832209</c:v>
                </c:pt>
                <c:pt idx="83">
                  <c:v>-14282961.01417087</c:v>
                </c:pt>
                <c:pt idx="84">
                  <c:v>-14307284.101365527</c:v>
                </c:pt>
                <c:pt idx="85">
                  <c:v>-14324599.297352118</c:v>
                </c:pt>
                <c:pt idx="86">
                  <c:v>-14334922.062134035</c:v>
                </c:pt>
                <c:pt idx="87">
                  <c:v>-14338267.501766624</c:v>
                </c:pt>
                <c:pt idx="88">
                  <c:v>-14334650.36739946</c:v>
                </c:pt>
                <c:pt idx="89">
                  <c:v>-14324085.057282994</c:v>
                </c:pt>
                <c:pt idx="90">
                  <c:v>-14306585.621671243</c:v>
                </c:pt>
                <c:pt idx="91">
                  <c:v>-14282165.770576226</c:v>
                </c:pt>
                <c:pt idx="92">
                  <c:v>-14250838.88435339</c:v>
                </c:pt>
                <c:pt idx="93">
                  <c:v>-14212618.027120275</c:v>
                </c:pt>
                <c:pt idx="94">
                  <c:v>-14167515.963033559</c:v>
                </c:pt>
                <c:pt idx="95">
                  <c:v>-14115545.175472476</c:v>
                </c:pt>
                <c:pt idx="96">
                  <c:v>-14056717.889199724</c:v>
                </c:pt>
                <c:pt idx="97">
                  <c:v>-13991046.095594522</c:v>
                </c:pt>
                <c:pt idx="98">
                  <c:v>-13918541.581076711</c:v>
                </c:pt>
                <c:pt idx="99">
                  <c:v>-13839215.958865914</c:v>
                </c:pt>
                <c:pt idx="100">
                  <c:v>-13753080.704246011</c:v>
                </c:pt>
                <c:pt idx="101">
                  <c:v>-13660147.193532813</c:v>
                </c:pt>
                <c:pt idx="102">
                  <c:v>-13560426.746972106</c:v>
                </c:pt>
                <c:pt idx="103">
                  <c:v>-13453930.675826376</c:v>
                </c:pt>
                <c:pt idx="104">
                  <c:v>-13340670.33394197</c:v>
                </c:pt>
                <c:pt idx="105">
                  <c:v>-13220657.174124356</c:v>
                </c:pt>
                <c:pt idx="106">
                  <c:v>-13093902.809687994</c:v>
                </c:pt>
                <c:pt idx="107">
                  <c:v>-12960419.081589412</c:v>
                </c:pt>
                <c:pt idx="108">
                  <c:v>-12820218.131597916</c:v>
                </c:pt>
                <c:pt idx="109">
                  <c:v>-12673312.482008275</c:v>
                </c:pt>
                <c:pt idx="110">
                  <c:v>-12519715.122454373</c:v>
                </c:pt>
                <c:pt idx="111">
                  <c:v>-12359439.604442615</c:v>
                </c:pt>
                <c:pt idx="112">
                  <c:v>-12192500.144289566</c:v>
                </c:pt>
                <c:pt idx="113">
                  <c:v>-12018911.735220466</c:v>
                </c:pt>
                <c:pt idx="114">
                  <c:v>-11838690.269464724</c:v>
                </c:pt>
                <c:pt idx="115">
                  <c:v>-11651852.671272011</c:v>
                </c:pt>
                <c:pt idx="116">
                  <c:v>-11458417.041869167</c:v>
                </c:pt>
                <c:pt idx="117">
                  <c:v>-11258402.817484703</c:v>
                </c:pt>
                <c:pt idx="118">
                  <c:v>-11051830.941685472</c:v>
                </c:pt>
                <c:pt idx="119">
                  <c:v>-10838724.053400189</c:v>
                </c:pt>
                <c:pt idx="120">
                  <c:v>-10619106.69214844</c:v>
                </c:pt>
                <c:pt idx="121">
                  <c:v>-10393005.522152971</c:v>
                </c:pt>
                <c:pt idx="122">
                  <c:v>-10160449.577189147</c:v>
                </c:pt>
                <c:pt idx="123">
                  <c:v>-9921470.5282202456</c:v>
                </c:pt>
                <c:pt idx="124">
                  <c:v>-9676102.9760827255</c:v>
                </c:pt>
                <c:pt idx="125">
                  <c:v>-9424384.7717238124</c:v>
                </c:pt>
                <c:pt idx="126">
                  <c:v>-9166357.3667570408</c:v>
                </c:pt>
                <c:pt idx="127">
                  <c:v>-8902066.1973921619</c:v>
                </c:pt>
                <c:pt idx="128">
                  <c:v>-8631561.1051166579</c:v>
                </c:pt>
                <c:pt idx="129">
                  <c:v>-8354896.7978596417</c:v>
                </c:pt>
                <c:pt idx="130">
                  <c:v>-8072133.3557579648</c:v>
                </c:pt>
                <c:pt idx="131">
                  <c:v>-7783336.7860715892</c:v>
                </c:pt>
                <c:pt idx="132">
                  <c:v>-7488579.6322633456</c:v>
                </c:pt>
                <c:pt idx="133">
                  <c:v>-7187941.6427695332</c:v>
                </c:pt>
                <c:pt idx="134">
                  <c:v>-6881510.5055443645</c:v>
                </c:pt>
                <c:pt idx="135">
                  <c:v>-6569382.6550643435</c:v>
                </c:pt>
                <c:pt idx="136">
                  <c:v>-6251664.1591285868</c:v>
                </c:pt>
                <c:pt idx="137">
                  <c:v>-5928471.6934866738</c:v>
                </c:pt>
                <c:pt idx="138">
                  <c:v>-5599933.6130636465</c:v>
                </c:pt>
                <c:pt idx="139">
                  <c:v>-5266191.1293261694</c:v>
                </c:pt>
                <c:pt idx="140">
                  <c:v>-4927399.6041347533</c:v>
                </c:pt>
                <c:pt idx="141">
                  <c:v>-4583729.9712392669</c:v>
                </c:pt>
                <c:pt idx="142">
                  <c:v>-4235370.2973768506</c:v>
                </c:pt>
                <c:pt idx="143">
                  <c:v>-3882527.4956920133</c:v>
                </c:pt>
                <c:pt idx="144">
                  <c:v>-3525429.2048757416</c:v>
                </c:pt>
                <c:pt idx="145">
                  <c:v>-3164325.8479564302</c:v>
                </c:pt>
                <c:pt idx="146">
                  <c:v>-2799492.884993908</c:v>
                </c:pt>
                <c:pt idx="147">
                  <c:v>-2431233.2739279219</c:v>
                </c:pt>
                <c:pt idx="148">
                  <c:v>-2059880.1533830068</c:v>
                </c:pt>
                <c:pt idx="149">
                  <c:v>-1685799.7601637305</c:v>
                </c:pt>
                <c:pt idx="150">
                  <c:v>-1309394.5922726218</c:v>
                </c:pt>
                <c:pt idx="151">
                  <c:v>-931106.8252765307</c:v>
                </c:pt>
                <c:pt idx="152">
                  <c:v>-551421.98539832176</c:v>
                </c:pt>
                <c:pt idx="153">
                  <c:v>-170872.87640557875</c:v>
                </c:pt>
                <c:pt idx="154">
                  <c:v>209956.25129377161</c:v>
                </c:pt>
                <c:pt idx="155">
                  <c:v>590425.31254967907</c:v>
                </c:pt>
                <c:pt idx="156">
                  <c:v>969833.81880692206</c:v>
                </c:pt>
                <c:pt idx="157">
                  <c:v>1347416.1869690614</c:v>
                </c:pt>
                <c:pt idx="158">
                  <c:v>1722337.0087389788</c:v>
                </c:pt>
                <c:pt idx="159">
                  <c:v>2093686.3942816549</c:v>
                </c:pt>
                <c:pt idx="160">
                  <c:v>2460475.5417079302</c:v>
                </c:pt>
                <c:pt idx="161">
                  <c:v>2821632.7287714318</c:v>
                </c:pt>
                <c:pt idx="162">
                  <c:v>3175999.975337592</c:v>
                </c:pt>
                <c:pt idx="163">
                  <c:v>3522330.6839144561</c:v>
                </c:pt>
                <c:pt idx="164">
                  <c:v>3859288.6289983997</c:v>
                </c:pt>
                <c:pt idx="165">
                  <c:v>4185448.7307700431</c:v>
                </c:pt>
                <c:pt idx="166">
                  <c:v>4499300.1092735194</c:v>
                </c:pt>
                <c:pt idx="167">
                  <c:v>4799251.9635567982</c:v>
                </c:pt>
                <c:pt idx="168">
                  <c:v>5083642.8453958137</c:v>
                </c:pt>
                <c:pt idx="169">
                  <c:v>5350753.8854074255</c:v>
                </c:pt>
                <c:pt idx="170">
                  <c:v>5598826.4646987729</c:v>
                </c:pt>
                <c:pt idx="171">
                  <c:v>5826084.6913612243</c:v>
                </c:pt>
                <c:pt idx="172">
                  <c:v>6030762.8241286371</c:v>
                </c:pt>
                <c:pt idx="173">
                  <c:v>6211137.4778676052</c:v>
                </c:pt>
                <c:pt idx="174">
                  <c:v>6365564.0511623062</c:v>
                </c:pt>
                <c:pt idx="175">
                  <c:v>6492516.3553892644</c:v>
                </c:pt>
                <c:pt idx="176">
                  <c:v>6590627.9374174019</c:v>
                </c:pt>
                <c:pt idx="177">
                  <c:v>6658733.1341430368</c:v>
                </c:pt>
                <c:pt idx="178">
                  <c:v>6695905.5503970962</c:v>
                </c:pt>
                <c:pt idx="179">
                  <c:v>6701491.4888601443</c:v>
                </c:pt>
                <c:pt idx="180">
                  <c:v>6675135.9440600742</c:v>
                </c:pt>
                <c:pt idx="181">
                  <c:v>6616799.1330264444</c:v>
                </c:pt>
                <c:pt idx="182">
                  <c:v>6526762.1577784419</c:v>
                </c:pt>
                <c:pt idx="183">
                  <c:v>6405621.2146964399</c:v>
                </c:pt>
                <c:pt idx="184">
                  <c:v>6254270.6769148512</c:v>
                </c:pt>
                <c:pt idx="185">
                  <c:v>6073876.2514351979</c:v>
                </c:pt>
                <c:pt idx="186">
                  <c:v>5865840.1322346004</c:v>
                </c:pt>
                <c:pt idx="187">
                  <c:v>5631760.5454063835</c:v>
                </c:pt>
                <c:pt idx="188">
                  <c:v>5373388.2713504797</c:v>
                </c:pt>
                <c:pt idx="189">
                  <c:v>5092582.6422646269</c:v>
                </c:pt>
                <c:pt idx="190">
                  <c:v>4791269.2024594638</c:v>
                </c:pt>
                <c:pt idx="191">
                  <c:v>4471400.760776435</c:v>
                </c:pt>
                <c:pt idx="192">
                  <c:v>4134923.0408180002</c:v>
                </c:pt>
                <c:pt idx="193">
                  <c:v>3783745.618161934</c:v>
                </c:pt>
                <c:pt idx="194">
                  <c:v>3419718.3773229672</c:v>
                </c:pt>
                <c:pt idx="195">
                  <c:v>3044613.3558296775</c:v>
                </c:pt>
                <c:pt idx="196">
                  <c:v>2660111.5791386091</c:v>
                </c:pt>
                <c:pt idx="197">
                  <c:v>2267794.3237145836</c:v>
                </c:pt>
                <c:pt idx="198">
                  <c:v>1869138.1624779997</c:v>
                </c:pt>
                <c:pt idx="199">
                  <c:v>1465513.1286346298</c:v>
                </c:pt>
                <c:pt idx="200">
                  <c:v>1058183.3618722898</c:v>
                </c:pt>
                <c:pt idx="201">
                  <c:v>648309.65820838755</c:v>
                </c:pt>
                <c:pt idx="202">
                  <c:v>236953.41773842362</c:v>
                </c:pt>
                <c:pt idx="203">
                  <c:v>-174918.43704351143</c:v>
                </c:pt>
                <c:pt idx="204">
                  <c:v>-586427.92282618303</c:v>
                </c:pt>
                <c:pt idx="205">
                  <c:v>-996780.11651754123</c:v>
                </c:pt>
                <c:pt idx="206">
                  <c:v>-1405257.1526359911</c:v>
                </c:pt>
                <c:pt idx="207">
                  <c:v>-1811212.2604553252</c:v>
                </c:pt>
                <c:pt idx="208">
                  <c:v>-2214063.9598759343</c:v>
                </c:pt>
                <c:pt idx="209">
                  <c:v>-2613290.4989892761</c:v>
                </c:pt>
                <c:pt idx="210">
                  <c:v>-3008424.5877613286</c:v>
                </c:pt>
                <c:pt idx="211">
                  <c:v>-3399048.4601155017</c:v>
                </c:pt>
                <c:pt idx="212">
                  <c:v>-3784789.2798859542</c:v>
                </c:pt>
                <c:pt idx="213">
                  <c:v>-4165314.8936561961</c:v>
                </c:pt>
                <c:pt idx="214">
                  <c:v>-4540329.9245260498</c:v>
                </c:pt>
                <c:pt idx="215">
                  <c:v>-4909572.1946183415</c:v>
                </c:pt>
                <c:pt idx="216">
                  <c:v>-5272809.4600241277</c:v>
                </c:pt>
                <c:pt idx="217">
                  <c:v>-5629836.4393840861</c:v>
                </c:pt>
                <c:pt idx="218">
                  <c:v>-5980472.1160058696</c:v>
                </c:pt>
                <c:pt idx="219">
                  <c:v>-6324557.2929998236</c:v>
                </c:pt>
                <c:pt idx="220">
                  <c:v>-6661952.3811262827</c:v>
                </c:pt>
                <c:pt idx="221">
                  <c:v>-6992535.3996924814</c:v>
                </c:pt>
                <c:pt idx="222">
                  <c:v>-7316200.1717682043</c:v>
                </c:pt>
                <c:pt idx="223">
                  <c:v>-7632854.696095896</c:v>
                </c:pt>
                <c:pt idx="224">
                  <c:v>-7942419.6792713739</c:v>
                </c:pt>
                <c:pt idx="225">
                  <c:v>-8244827.2130062459</c:v>
                </c:pt>
                <c:pt idx="226">
                  <c:v>-8540019.58251068</c:v>
                </c:pt>
                <c:pt idx="227">
                  <c:v>-8827948.1932265423</c:v>
                </c:pt>
                <c:pt idx="228">
                  <c:v>-9108572.6042770967</c:v>
                </c:pt>
                <c:pt idx="229">
                  <c:v>-9381859.6580688525</c:v>
                </c:pt>
                <c:pt idx="230">
                  <c:v>-9647782.6964775193</c:v>
                </c:pt>
                <c:pt idx="231">
                  <c:v>-9906320.854970932</c:v>
                </c:pt>
                <c:pt idx="232">
                  <c:v>-10157458.426867615</c:v>
                </c:pt>
                <c:pt idx="233">
                  <c:v>-10401184.290702494</c:v>
                </c:pt>
                <c:pt idx="234">
                  <c:v>-10637491.394374525</c:v>
                </c:pt>
                <c:pt idx="235">
                  <c:v>-10866376.290388886</c:v>
                </c:pt>
                <c:pt idx="236">
                  <c:v>-11087838.717083255</c:v>
                </c:pt>
                <c:pt idx="237">
                  <c:v>-11301881.221248463</c:v>
                </c:pt>
                <c:pt idx="238">
                  <c:v>-11508508.818022877</c:v>
                </c:pt>
                <c:pt idx="239">
                  <c:v>-11707728.684361991</c:v>
                </c:pt>
                <c:pt idx="240">
                  <c:v>-11899549.882764</c:v>
                </c:pt>
                <c:pt idx="241">
                  <c:v>-12083983.112272808</c:v>
                </c:pt>
                <c:pt idx="242">
                  <c:v>-12261040.484085605</c:v>
                </c:pt>
                <c:pt idx="243">
                  <c:v>-12430735.319366418</c:v>
                </c:pt>
                <c:pt idx="244">
                  <c:v>-12593081.967113031</c:v>
                </c:pt>
                <c:pt idx="245">
                  <c:v>-12748095.640145265</c:v>
                </c:pt>
                <c:pt idx="246">
                  <c:v>-12895792.267480494</c:v>
                </c:pt>
                <c:pt idx="247">
                  <c:v>-13036188.361539803</c:v>
                </c:pt>
                <c:pt idx="248">
                  <c:v>-13169300.898787459</c:v>
                </c:pt>
                <c:pt idx="249">
                  <c:v>-13295147.212549454</c:v>
                </c:pt>
                <c:pt idx="250">
                  <c:v>-13413744.896885335</c:v>
                </c:pt>
                <c:pt idx="251">
                  <c:v>-13525111.720503079</c:v>
                </c:pt>
                <c:pt idx="252">
                  <c:v>-13629265.549810706</c:v>
                </c:pt>
                <c:pt idx="253">
                  <c:v>-13726224.280291956</c:v>
                </c:pt>
                <c:pt idx="254">
                  <c:v>-13816005.775477778</c:v>
                </c:pt>
                <c:pt idx="255">
                  <c:v>-13898627.812861582</c:v>
                </c:pt>
                <c:pt idx="256">
                  <c:v>-13974108.036175186</c:v>
                </c:pt>
                <c:pt idx="257">
                  <c:v>-14042463.9135048</c:v>
                </c:pt>
                <c:pt idx="258">
                  <c:v>-14103712.700783098</c:v>
                </c:pt>
                <c:pt idx="259">
                  <c:v>-14157871.410245018</c:v>
                </c:pt>
                <c:pt idx="260">
                  <c:v>-14204956.783481956</c:v>
                </c:pt>
                <c:pt idx="261">
                  <c:v>-14244985.268772138</c:v>
                </c:pt>
                <c:pt idx="262">
                  <c:v>-14277973.002404453</c:v>
                </c:pt>
                <c:pt idx="263">
                  <c:v>-14303935.793749502</c:v>
                </c:pt>
                <c:pt idx="264">
                  <c:v>-14322889.113865398</c:v>
                </c:pt>
                <c:pt idx="265">
                  <c:v>-14334848.087457275</c:v>
                </c:pt>
                <c:pt idx="266">
                  <c:v>-14339827.488038884</c:v>
                </c:pt>
                <c:pt idx="267">
                  <c:v>-14337841.736172374</c:v>
                </c:pt>
                <c:pt idx="268">
                  <c:v>-14328904.900688685</c:v>
                </c:pt>
              </c:numCache>
            </c:numRef>
          </c:xVal>
          <c:yVal>
            <c:numRef>
              <c:f>AVR!$H$16:$H$284</c:f>
              <c:numCache>
                <c:formatCode>0.00E+00</c:formatCode>
                <c:ptCount val="269"/>
                <c:pt idx="0">
                  <c:v>0</c:v>
                </c:pt>
                <c:pt idx="1">
                  <c:v>540000</c:v>
                </c:pt>
                <c:pt idx="2">
                  <c:v>1077412.0849428906</c:v>
                </c:pt>
                <c:pt idx="3">
                  <c:v>1609664.3503138041</c:v>
                </c:pt>
                <c:pt idx="4">
                  <c:v>2134253.3604988027</c:v>
                </c:pt>
                <c:pt idx="5">
                  <c:v>2648793.5050535807</c:v>
                </c:pt>
                <c:pt idx="6">
                  <c:v>3151060.6262693657</c:v>
                </c:pt>
                <c:pt idx="7">
                  <c:v>3639027.8566969875</c:v>
                </c:pt>
                <c:pt idx="8">
                  <c:v>4110892.3454548959</c:v>
                </c:pt>
                <c:pt idx="9">
                  <c:v>4565092.3537579961</c:v>
                </c:pt>
                <c:pt idx="10">
                  <c:v>5000314.9532754663</c:v>
                </c:pt>
                <c:pt idx="11">
                  <c:v>5415495.180021191</c:v>
                </c:pt>
                <c:pt idx="12">
                  <c:v>5809807.93166719</c:v>
                </c:pt>
                <c:pt idx="13">
                  <c:v>6182654.1347498801</c:v>
                </c:pt>
                <c:pt idx="14">
                  <c:v>6533642.7679108176</c:v>
                </c:pt>
                <c:pt idx="15">
                  <c:v>6862570.2451898018</c:v>
                </c:pt>
                <c:pt idx="16">
                  <c:v>7169398.4845466893</c:v>
                </c:pt>
                <c:pt idx="17">
                  <c:v>7454232.7550111925</c:v>
                </c:pt>
                <c:pt idx="18">
                  <c:v>7717300.1477237977</c:v>
                </c:pt>
                <c:pt idx="19">
                  <c:v>7958929.2783915875</c:v>
                </c:pt>
                <c:pt idx="20">
                  <c:v>8179531.6181873269</c:v>
                </c:pt>
                <c:pt idx="21">
                  <c:v>8379584.6752584521</c:v>
                </c:pt>
                <c:pt idx="22">
                  <c:v>8559617.1118279733</c:v>
                </c:pt>
                <c:pt idx="23">
                  <c:v>8720195.7802068274</c:v>
                </c:pt>
                <c:pt idx="24">
                  <c:v>8861914.5903755892</c:v>
                </c:pt>
                <c:pt idx="25">
                  <c:v>8985385.0766247679</c:v>
                </c:pt>
                <c:pt idx="26">
                  <c:v>9091228.5054995455</c:v>
                </c:pt>
                <c:pt idx="27">
                  <c:v>9180069.3568986841</c:v>
                </c:pt>
                <c:pt idx="28">
                  <c:v>9252530.010305535</c:v>
                </c:pt>
                <c:pt idx="29">
                  <c:v>9309226.4752904736</c:v>
                </c:pt>
                <c:pt idx="30">
                  <c:v>9350765.0169209559</c:v>
                </c:pt>
                <c:pt idx="31">
                  <c:v>9377739.540545715</c:v>
                </c:pt>
                <c:pt idx="32">
                  <c:v>9390729.6151572913</c:v>
                </c:pt>
                <c:pt idx="33">
                  <c:v>9390299.0292112976</c:v>
                </c:pt>
                <c:pt idx="34">
                  <c:v>9376994.7867682893</c:v>
                </c:pt>
                <c:pt idx="35">
                  <c:v>9351346.4647567384</c:v>
                </c:pt>
                <c:pt idx="36">
                  <c:v>9313865.8638477568</c:v>
                </c:pt>
                <c:pt idx="37">
                  <c:v>9265046.8958226554</c:v>
                </c:pt>
                <c:pt idx="38">
                  <c:v>9205365.6594240405</c:v>
                </c:pt>
                <c:pt idx="39">
                  <c:v>9135280.664581269</c:v>
                </c:pt>
                <c:pt idx="40">
                  <c:v>9055233.1716912258</c:v>
                </c:pt>
                <c:pt idx="41">
                  <c:v>8965647.6184280012</c:v>
                </c:pt>
                <c:pt idx="42">
                  <c:v>8866932.1114655267</c:v>
                </c:pt>
                <c:pt idx="43">
                  <c:v>8759478.9646369386</c:v>
                </c:pt>
                <c:pt idx="44">
                  <c:v>8643665.2685276829</c:v>
                </c:pt>
                <c:pt idx="45">
                  <c:v>8519853.4794007801</c:v>
                </c:pt>
                <c:pt idx="46">
                  <c:v>8388392.0177666256</c:v>
                </c:pt>
                <c:pt idx="47">
                  <c:v>8249615.8689106721</c:v>
                </c:pt>
                <c:pt idx="48">
                  <c:v>8103847.1793448245</c:v>
                </c:pt>
                <c:pt idx="49">
                  <c:v>7951395.8445081152</c:v>
                </c:pt>
                <c:pt idx="50">
                  <c:v>7792560.0841569202</c:v>
                </c:pt>
                <c:pt idx="51">
                  <c:v>7627627.0027950983</c:v>
                </c:pt>
                <c:pt idx="52">
                  <c:v>7456873.1332344031</c:v>
                </c:pt>
                <c:pt idx="53">
                  <c:v>7280564.9619742082</c:v>
                </c:pt>
                <c:pt idx="54">
                  <c:v>7098959.435571366</c:v>
                </c:pt>
                <c:pt idx="55">
                  <c:v>6912304.4475562256</c:v>
                </c:pt>
                <c:pt idx="56">
                  <c:v>6720839.3057565298</c:v>
                </c:pt>
                <c:pt idx="57">
                  <c:v>6524795.1801312622</c:v>
                </c:pt>
                <c:pt idx="58">
                  <c:v>6324395.5314033348</c:v>
                </c:pt>
                <c:pt idx="59">
                  <c:v>6119856.5209231246</c:v>
                </c:pt>
                <c:pt idx="60">
                  <c:v>5911387.4023023825</c:v>
                </c:pt>
                <c:pt idx="61">
                  <c:v>5699190.8954367228</c:v>
                </c:pt>
                <c:pt idx="62">
                  <c:v>5483463.5435902765</c:v>
                </c:pt>
                <c:pt idx="63">
                  <c:v>5264396.0542527689</c:v>
                </c:pt>
                <c:pt idx="64">
                  <c:v>5042173.6245010588</c:v>
                </c:pt>
                <c:pt idx="65">
                  <c:v>4816976.2516071079</c:v>
                </c:pt>
                <c:pt idx="66">
                  <c:v>4588979.0296350308</c:v>
                </c:pt>
                <c:pt idx="67">
                  <c:v>4358352.4327634033</c:v>
                </c:pt>
                <c:pt idx="68">
                  <c:v>4125262.5860570185</c:v>
                </c:pt>
                <c:pt idx="69">
                  <c:v>3889871.5243962426</c:v>
                </c:pt>
                <c:pt idx="70">
                  <c:v>3652337.440253126</c:v>
                </c:pt>
                <c:pt idx="71">
                  <c:v>3412814.9209823688</c:v>
                </c:pt>
                <c:pt idx="72">
                  <c:v>3171455.1762728975</c:v>
                </c:pt>
                <c:pt idx="73">
                  <c:v>2928406.2563827327</c:v>
                </c:pt>
                <c:pt idx="74">
                  <c:v>2683813.2617565081</c:v>
                </c:pt>
                <c:pt idx="75">
                  <c:v>2437818.5446018083</c:v>
                </c:pt>
                <c:pt idx="76">
                  <c:v>2190561.9029776962</c:v>
                </c:pt>
                <c:pt idx="77">
                  <c:v>1942180.7679266671</c:v>
                </c:pt>
                <c:pt idx="78">
                  <c:v>1692810.3841599217</c:v>
                </c:pt>
                <c:pt idx="79">
                  <c:v>1442583.9847854606</c:v>
                </c:pt>
                <c:pt idx="80">
                  <c:v>1191632.9605491459</c:v>
                </c:pt>
                <c:pt idx="81">
                  <c:v>940087.02404061949</c:v>
                </c:pt>
                <c:pt idx="82">
                  <c:v>688074.36929886311</c:v>
                </c:pt>
                <c:pt idx="83">
                  <c:v>435721.82723625854</c:v>
                </c:pt>
                <c:pt idx="84">
                  <c:v>183155.01728526654</c:v>
                </c:pt>
                <c:pt idx="85">
                  <c:v>-69501.504341697873</c:v>
                </c:pt>
                <c:pt idx="86">
                  <c:v>-322124.09940096969</c:v>
                </c:pt>
                <c:pt idx="87">
                  <c:v>-574589.90500786691</c:v>
                </c:pt>
                <c:pt idx="88">
                  <c:v>-826776.69331140886</c:v>
                </c:pt>
                <c:pt idx="89">
                  <c:v>-1078562.7331053382</c:v>
                </c:pt>
                <c:pt idx="90">
                  <c:v>-1329826.6530349983</c:v>
                </c:pt>
                <c:pt idx="91">
                  <c:v>-1580447.306066246</c:v>
                </c:pt>
                <c:pt idx="92">
                  <c:v>-1830303.6348881251</c:v>
                </c:pt>
                <c:pt idx="93">
                  <c:v>-2079274.5379255065</c:v>
                </c:pt>
                <c:pt idx="94">
                  <c:v>-2327238.7356413496</c:v>
                </c:pt>
                <c:pt idx="95">
                  <c:v>-2574074.636810666</c:v>
                </c:pt>
                <c:pt idx="96">
                  <c:v>-2819660.2044497053</c:v>
                </c:pt>
                <c:pt idx="97">
                  <c:v>-3063872.8210843569</c:v>
                </c:pt>
                <c:pt idx="98">
                  <c:v>-3306589.1530412827</c:v>
                </c:pt>
                <c:pt idx="99">
                  <c:v>-3547685.013443917</c:v>
                </c:pt>
                <c:pt idx="100">
                  <c:v>-3787035.223593195</c:v>
                </c:pt>
                <c:pt idx="101">
                  <c:v>-4024513.4724097396</c:v>
                </c:pt>
                <c:pt idx="102">
                  <c:v>-4259992.1736103101</c:v>
                </c:pt>
                <c:pt idx="103">
                  <c:v>-4493342.3202865943</c:v>
                </c:pt>
                <c:pt idx="104">
                  <c:v>-4724433.3365489999</c:v>
                </c:pt>
                <c:pt idx="105">
                  <c:v>-4953132.9258920159</c:v>
                </c:pt>
                <c:pt idx="106">
                  <c:v>-5179306.9159310395</c:v>
                </c:pt>
                <c:pt idx="107">
                  <c:v>-5402819.0991533995</c:v>
                </c:pt>
                <c:pt idx="108">
                  <c:v>-5623531.0693187723</c:v>
                </c:pt>
                <c:pt idx="109">
                  <c:v>-5841302.0531363636</c:v>
                </c:pt>
                <c:pt idx="110">
                  <c:v>-6055988.7368383603</c:v>
                </c:pt>
                <c:pt idx="111">
                  <c:v>-6267445.087261362</c:v>
                </c:pt>
                <c:pt idx="112">
                  <c:v>-6475522.1670400687</c:v>
                </c:pt>
                <c:pt idx="113">
                  <c:v>-6680067.943510686</c:v>
                </c:pt>
                <c:pt idx="114">
                  <c:v>-6880927.0909157051</c:v>
                </c:pt>
                <c:pt idx="115">
                  <c:v>-7077940.7854972761</c:v>
                </c:pt>
                <c:pt idx="116">
                  <c:v>-7270946.4930639304</c:v>
                </c:pt>
                <c:pt idx="117">
                  <c:v>-7459777.7486154325</c:v>
                </c:pt>
                <c:pt idx="118">
                  <c:v>-7644263.9276138833</c:v>
                </c:pt>
                <c:pt idx="119">
                  <c:v>-7824230.0084967166</c:v>
                </c:pt>
                <c:pt idx="120">
                  <c:v>-7999496.3260399951</c:v>
                </c:pt>
                <c:pt idx="121">
                  <c:v>-8169878.3151997495</c:v>
                </c:pt>
                <c:pt idx="122">
                  <c:v>-8335186.2450865572</c:v>
                </c:pt>
                <c:pt idx="123">
                  <c:v>-8495224.9427659567</c:v>
                </c:pt>
                <c:pt idx="124">
                  <c:v>-8649793.5066269245</c:v>
                </c:pt>
                <c:pt idx="125">
                  <c:v>-8798685.0091251489</c:v>
                </c:pt>
                <c:pt idx="126">
                  <c:v>-8941686.1887903642</c:v>
                </c:pt>
                <c:pt idx="127">
                  <c:v>-9078577.1314914934</c:v>
                </c:pt>
                <c:pt idx="128">
                  <c:v>-9209130.9410841577</c:v>
                </c:pt>
                <c:pt idx="129">
                  <c:v>-9333113.3997278698</c:v>
                </c:pt>
                <c:pt idx="130">
                  <c:v>-9450282.6183612403</c:v>
                </c:pt>
                <c:pt idx="131">
                  <c:v>-9560388.6780705377</c:v>
                </c:pt>
                <c:pt idx="132">
                  <c:v>-9663173.2633891385</c:v>
                </c:pt>
                <c:pt idx="133">
                  <c:v>-9758369.2889335547</c:v>
                </c:pt>
                <c:pt idx="134">
                  <c:v>-9845700.5212287381</c:v>
                </c:pt>
                <c:pt idx="135">
                  <c:v>-9924881.1981164441</c:v>
                </c:pt>
                <c:pt idx="136">
                  <c:v>-9995615.6487935036</c:v>
                </c:pt>
                <c:pt idx="137">
                  <c:v>-10057597.91831317</c:v>
                </c:pt>
                <c:pt idx="138">
                  <c:v>-10110511.401326913</c:v>
                </c:pt>
                <c:pt idx="139">
                  <c:v>-10154028.490975367</c:v>
                </c:pt>
                <c:pt idx="140">
                  <c:v>-10187810.250189284</c:v>
                </c:pt>
                <c:pt idx="141">
                  <c:v>-10211506.114273578</c:v>
                </c:pt>
                <c:pt idx="142">
                  <c:v>-10224753.635564884</c:v>
                </c:pt>
                <c:pt idx="143">
                  <c:v>-10227178.28322708</c:v>
                </c:pt>
                <c:pt idx="144">
                  <c:v>-10218393.313937997</c:v>
                </c:pt>
                <c:pt idx="145">
                  <c:v>-10197999.732388999</c:v>
                </c:pt>
                <c:pt idx="146">
                  <c:v>-10165586.364238333</c:v>
                </c:pt>
                <c:pt idx="147">
                  <c:v>-10120730.068505198</c:v>
                </c:pt>
                <c:pt idx="148">
                  <c:v>-10062996.12144327</c:v>
                </c:pt>
                <c:pt idx="149">
                  <c:v>-9991938.8097675592</c:v>
                </c:pt>
                <c:pt idx="150">
                  <c:v>-9907102.2777975071</c:v>
                </c:pt>
                <c:pt idx="151">
                  <c:v>-9808021.6806761082</c:v>
                </c:pt>
                <c:pt idx="152">
                  <c:v>-9694224.7043538298</c:v>
                </c:pt>
                <c:pt idx="153">
                  <c:v>-9565233.5224627014</c:v>
                </c:pt>
                <c:pt idx="154">
                  <c:v>-9420567.270451026</c:v>
                </c:pt>
                <c:pt idx="155">
                  <c:v>-9259745.1281937212</c:v>
                </c:pt>
                <c:pt idx="156">
                  <c:v>-9082290.1133726444</c:v>
                </c:pt>
                <c:pt idx="157">
                  <c:v>-8887733.6986568756</c:v>
                </c:pt>
                <c:pt idx="158">
                  <c:v>-8675621.3752400987</c:v>
                </c:pt>
                <c:pt idx="159">
                  <c:v>-8445519.2923766226</c:v>
                </c:pt>
                <c:pt idx="160">
                  <c:v>-8197022.1055018269</c:v>
                </c:pt>
                <c:pt idx="161">
                  <c:v>-7929762.162075134</c:v>
                </c:pt>
                <c:pt idx="162">
                  <c:v>-7643420.1415625243</c:v>
                </c:pt>
                <c:pt idx="163">
                  <c:v>-7337737.2404413465</c:v>
                </c:pt>
                <c:pt idx="164">
                  <c:v>-7012528.9506217353</c:v>
                </c:pt>
                <c:pt idx="165">
                  <c:v>-6667700.4156971509</c:v>
                </c:pt>
                <c:pt idx="166">
                  <c:v>-6303263.2594439862</c:v>
                </c:pt>
                <c:pt idx="167">
                  <c:v>-5919353.6612080466</c:v>
                </c:pt>
                <c:pt idx="168">
                  <c:v>-5516251.3012856292</c:v>
                </c:pt>
                <c:pt idx="169">
                  <c:v>-5094398.617458621</c:v>
                </c:pt>
                <c:pt idx="170">
                  <c:v>-4654419.6078747204</c:v>
                </c:pt>
                <c:pt idx="171">
                  <c:v>-4197137.1987995179</c:v>
                </c:pt>
                <c:pt idx="172">
                  <c:v>-3723587.9901393768</c:v>
                </c:pt>
                <c:pt idx="173">
                  <c:v>-3235033.027602321</c:v>
                </c:pt>
                <c:pt idx="174">
                  <c:v>-2732963.1658154577</c:v>
                </c:pt>
                <c:pt idx="175">
                  <c:v>-2219097.6226457111</c:v>
                </c:pt>
                <c:pt idx="176">
                  <c:v>-1695374.51816021</c:v>
                </c:pt>
                <c:pt idx="177">
                  <c:v>-1163932.5648021847</c:v>
                </c:pt>
                <c:pt idx="178">
                  <c:v>-627083.62639378512</c:v>
                </c:pt>
                <c:pt idx="179">
                  <c:v>-87276.55739511468</c:v>
                </c:pt>
                <c:pt idx="180">
                  <c:v>452946.49999986019</c:v>
                </c:pt>
                <c:pt idx="181">
                  <c:v>990999.4438979039</c:v>
                </c:pt>
                <c:pt idx="182">
                  <c:v>1524304.6473135271</c:v>
                </c:pt>
                <c:pt idx="183">
                  <c:v>2050345.6174733464</c:v>
                </c:pt>
                <c:pt idx="184">
                  <c:v>2566716.9384263358</c:v>
                </c:pt>
                <c:pt idx="185">
                  <c:v>3071168.8138734661</c:v>
                </c:pt>
                <c:pt idx="186">
                  <c:v>3561644.0615125564</c:v>
                </c:pt>
                <c:pt idx="187">
                  <c:v>4036306.1332508284</c:v>
                </c:pt>
                <c:pt idx="188">
                  <c:v>4493557.5353308823</c:v>
                </c:pt>
                <c:pt idx="189">
                  <c:v>4932048.7871208396</c:v>
                </c:pt>
                <c:pt idx="190">
                  <c:v>5350678.6974088941</c:v>
                </c:pt>
                <c:pt idx="191">
                  <c:v>5748587.1977566937</c:v>
                </c:pt>
                <c:pt idx="192">
                  <c:v>6125142.2365012448</c:v>
                </c:pt>
                <c:pt idx="193">
                  <c:v>6479922.3186218236</c:v>
                </c:pt>
                <c:pt idx="194">
                  <c:v>6812696.2110995436</c:v>
                </c:pt>
                <c:pt idx="195">
                  <c:v>7123401.1651548622</c:v>
                </c:pt>
                <c:pt idx="196">
                  <c:v>7412120.7801534608</c:v>
                </c:pt>
                <c:pt idx="197">
                  <c:v>7679063.3867071131</c:v>
                </c:pt>
                <c:pt idx="198">
                  <c:v>7924541.5866221283</c:v>
                </c:pt>
                <c:pt idx="199">
                  <c:v>8148953.3729345771</c:v>
                </c:pt>
                <c:pt idx="200">
                  <c:v>8352765.0737029342</c:v>
                </c:pt>
                <c:pt idx="201">
                  <c:v>8536496.2212640699</c:v>
                </c:pt>
                <c:pt idx="202">
                  <c:v>8700706.3425955418</c:v>
                </c:pt>
                <c:pt idx="203">
                  <c:v>8845983.5919840038</c:v>
                </c:pt>
                <c:pt idx="204">
                  <c:v>8972935.098952692</c:v>
                </c:pt>
                <c:pt idx="205">
                  <c:v>9082178.8767671473</c:v>
                </c:pt>
                <c:pt idx="206">
                  <c:v>9174337.1246667635</c:v>
                </c:pt>
                <c:pt idx="207">
                  <c:v>9250030.7558398787</c:v>
                </c:pt>
                <c:pt idx="208">
                  <c:v>9309874.9894780405</c:v>
                </c:pt>
                <c:pt idx="209">
                  <c:v>9354475.8562175483</c:v>
                </c:pt>
                <c:pt idx="210">
                  <c:v>9384427.4798188861</c:v>
                </c:pt>
                <c:pt idx="211">
                  <c:v>9400310.0125531759</c:v>
                </c:pt>
                <c:pt idx="212">
                  <c:v>9402688.1164353359</c:v>
                </c:pt>
                <c:pt idx="213">
                  <c:v>9392109.89650218</c:v>
                </c:pt>
                <c:pt idx="214">
                  <c:v>9369106.2053824253</c:v>
                </c:pt>
                <c:pt idx="215">
                  <c:v>9334190.2502372991</c:v>
                </c:pt>
                <c:pt idx="216">
                  <c:v>9287857.4436893463</c:v>
                </c:pt>
                <c:pt idx="217">
                  <c:v>9230585.4496142343</c:v>
                </c:pt>
                <c:pt idx="218">
                  <c:v>9162834.3827109374</c:v>
                </c:pt>
                <c:pt idx="219">
                  <c:v>9085047.1276857741</c:v>
                </c:pt>
                <c:pt idx="220">
                  <c:v>8997649.7497960627</c:v>
                </c:pt>
                <c:pt idx="221">
                  <c:v>8901051.9735144172</c:v>
                </c:pt>
                <c:pt idx="222">
                  <c:v>8795647.7103067245</c:v>
                </c:pt>
                <c:pt idx="223">
                  <c:v>8681815.6200705171</c:v>
                </c:pt>
                <c:pt idx="224">
                  <c:v>8559919.6937513426</c:v>
                </c:pt>
                <c:pt idx="225">
                  <c:v>8430309.8471285645</c:v>
                </c:pt>
                <c:pt idx="226">
                  <c:v>8293322.5178140244</c:v>
                </c:pt>
                <c:pt idx="227">
                  <c:v>8149281.2592030456</c:v>
                </c:pt>
                <c:pt idx="228">
                  <c:v>7998497.3265138883</c:v>
                </c:pt>
                <c:pt idx="229">
                  <c:v>7841270.2511976846</c:v>
                </c:pt>
                <c:pt idx="230">
                  <c:v>7677888.4009373551</c:v>
                </c:pt>
                <c:pt idx="231">
                  <c:v>7508629.5232161619</c:v>
                </c:pt>
                <c:pt idx="232">
                  <c:v>7333761.2710538572</c:v>
                </c:pt>
                <c:pt idx="233">
                  <c:v>7153541.7100058338</c:v>
                </c:pt>
                <c:pt idx="234">
                  <c:v>6968219.8059189618</c:v>
                </c:pt>
                <c:pt idx="235">
                  <c:v>6778035.8932544673</c:v>
                </c:pt>
                <c:pt idx="236">
                  <c:v>6583222.1240377035</c:v>
                </c:pt>
                <c:pt idx="237">
                  <c:v>6384002.8976891218</c:v>
                </c:pt>
                <c:pt idx="238">
                  <c:v>6180595.272140244</c:v>
                </c:pt>
                <c:pt idx="239">
                  <c:v>5973209.3567512427</c:v>
                </c:pt>
                <c:pt idx="240">
                  <c:v>5762048.6876298254</c:v>
                </c:pt>
                <c:pt idx="241">
                  <c:v>5547310.5860101432</c:v>
                </c:pt>
                <c:pt idx="242">
                  <c:v>5329186.5003901664</c:v>
                </c:pt>
                <c:pt idx="243">
                  <c:v>5107862.3331502164</c:v>
                </c:pt>
                <c:pt idx="244">
                  <c:v>4883518.7523873681</c:v>
                </c:pt>
                <c:pt idx="245">
                  <c:v>4656331.4897028124</c:v>
                </c:pt>
                <c:pt idx="246">
                  <c:v>4426471.6246741656</c:v>
                </c:pt>
                <c:pt idx="247">
                  <c:v>4194105.8567338884</c:v>
                </c:pt>
                <c:pt idx="248">
                  <c:v>3959396.7651598617</c:v>
                </c:pt>
                <c:pt idx="249">
                  <c:v>3722503.0578658995</c:v>
                </c:pt>
                <c:pt idx="250">
                  <c:v>3483579.8096595528</c:v>
                </c:pt>
                <c:pt idx="251">
                  <c:v>3242778.6906126766</c:v>
                </c:pt>
                <c:pt idx="252">
                  <c:v>3000248.1851675422</c:v>
                </c:pt>
                <c:pt idx="253">
                  <c:v>2756133.8025782551</c:v>
                </c:pt>
                <c:pt idx="254">
                  <c:v>2510578.279264261</c:v>
                </c:pt>
                <c:pt idx="255">
                  <c:v>2263721.7736301115</c:v>
                </c:pt>
                <c:pt idx="256">
                  <c:v>2015702.0538836331</c:v>
                </c:pt>
                <c:pt idx="257">
                  <c:v>1766654.6793633881</c:v>
                </c:pt>
                <c:pt idx="258">
                  <c:v>1516713.1758659815</c:v>
                </c:pt>
                <c:pt idx="259">
                  <c:v>1266009.2054444279</c:v>
                </c:pt>
                <c:pt idx="260">
                  <c:v>1014672.7311305483</c:v>
                </c:pt>
                <c:pt idx="261">
                  <c:v>762832.17701724672</c:v>
                </c:pt>
                <c:pt idx="262">
                  <c:v>510614.5841205648</c:v>
                </c:pt>
                <c:pt idx="263">
                  <c:v>258145.76242663836</c:v>
                </c:pt>
                <c:pt idx="264">
                  <c:v>5550.439515092643</c:v>
                </c:pt>
                <c:pt idx="265">
                  <c:v>-247047.59386198976</c:v>
                </c:pt>
                <c:pt idx="266">
                  <c:v>-499525.34087762272</c:v>
                </c:pt>
                <c:pt idx="267">
                  <c:v>-751760.45804615237</c:v>
                </c:pt>
                <c:pt idx="268">
                  <c:v>-1003631.1166092572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95-DA4F-ADB7-E7C718D06296}"/>
            </c:ext>
          </c:extLst>
        </c:ser>
        <c:ser>
          <c:idx val="0"/>
          <c:order val="1"/>
          <c:spPr>
            <a:ln>
              <a:noFill/>
            </a:ln>
          </c:spPr>
          <c:xVal>
            <c:numRef>
              <c:f>AVR!$K$16:$K$284</c:f>
              <c:numCache>
                <c:formatCode>0.00E+00</c:formatCode>
                <c:ptCount val="269"/>
                <c:pt idx="0">
                  <c:v>6378000</c:v>
                </c:pt>
                <c:pt idx="1">
                  <c:v>-6074489.9890878666</c:v>
                </c:pt>
                <c:pt idx="2">
                  <c:v>5192846.2300184108</c:v>
                </c:pt>
                <c:pt idx="3">
                  <c:v>-3816978.3204510189</c:v>
                </c:pt>
                <c:pt idx="4">
                  <c:v>2077833.1667031746</c:v>
                </c:pt>
                <c:pt idx="5">
                  <c:v>-140932.23775944623</c:v>
                </c:pt>
                <c:pt idx="6">
                  <c:v>-1809381.7815010713</c:v>
                </c:pt>
                <c:pt idx="7">
                  <c:v>3587489.6282160874</c:v>
                </c:pt>
                <c:pt idx="8">
                  <c:v>-5024161.5965344179</c:v>
                </c:pt>
                <c:pt idx="9">
                  <c:v>5982663.8122693421</c:v>
                </c:pt>
                <c:pt idx="10">
                  <c:v>-6371771.7479962725</c:v>
                </c:pt>
                <c:pt idx="11">
                  <c:v>6154452.4297990985</c:v>
                </c:pt>
                <c:pt idx="12">
                  <c:v>-5351389.0149802472</c:v>
                </c:pt>
                <c:pt idx="13">
                  <c:v>4039012.2924374309</c:v>
                </c:pt>
                <c:pt idx="14">
                  <c:v>-2342226.4557673256</c:v>
                </c:pt>
                <c:pt idx="15">
                  <c:v>422521.46665174258</c:v>
                </c:pt>
                <c:pt idx="16">
                  <c:v>1537396.5970809874</c:v>
                </c:pt>
                <c:pt idx="17">
                  <c:v>-3350994.4168637865</c:v>
                </c:pt>
                <c:pt idx="18">
                  <c:v>4845664.5627585882</c:v>
                </c:pt>
                <c:pt idx="19">
                  <c:v>-5879153.2397542391</c:v>
                </c:pt>
                <c:pt idx="20">
                  <c:v>6353099.1560249235</c:v>
                </c:pt>
                <c:pt idx="21">
                  <c:v>-6222394.9643711848</c:v>
                </c:pt>
                <c:pt idx="22">
                  <c:v>5499480.3106491175</c:v>
                </c:pt>
                <c:pt idx="23">
                  <c:v>-4253157.9024284054</c:v>
                </c:pt>
                <c:pt idx="24">
                  <c:v>2602045.2774071069</c:v>
                </c:pt>
                <c:pt idx="25">
                  <c:v>-703285.49323256465</c:v>
                </c:pt>
                <c:pt idx="26">
                  <c:v>-1262408.8120223668</c:v>
                </c:pt>
                <c:pt idx="27">
                  <c:v>3107954.571553723</c:v>
                </c:pt>
                <c:pt idx="28">
                  <c:v>-4657703.7409544159</c:v>
                </c:pt>
                <c:pt idx="29">
                  <c:v>5764160.432072714</c:v>
                </c:pt>
                <c:pt idx="30">
                  <c:v>-6322018.6924485611</c:v>
                </c:pt>
                <c:pt idx="31">
                  <c:v>6278184.8981578127</c:v>
                </c:pt>
                <c:pt idx="32">
                  <c:v>-5636830.8884552522</c:v>
                </c:pt>
                <c:pt idx="33">
                  <c:v>4458996.9149819491</c:v>
                </c:pt>
                <c:pt idx="34">
                  <c:v>-2856782.1944646374</c:v>
                </c:pt>
                <c:pt idx="35">
                  <c:v>982675.97347208299</c:v>
                </c:pt>
                <c:pt idx="36">
                  <c:v>984955.48911081406</c:v>
                </c:pt>
                <c:pt idx="37">
                  <c:v>-2858844.7593926797</c:v>
                </c:pt>
                <c:pt idx="38">
                  <c:v>4460646.2265640516</c:v>
                </c:pt>
                <c:pt idx="39">
                  <c:v>-5637909.9750462975</c:v>
                </c:pt>
                <c:pt idx="40">
                  <c:v>6278591.0587283159</c:v>
                </c:pt>
                <c:pt idx="41">
                  <c:v>-6321713.2710564751</c:v>
                </c:pt>
                <c:pt idx="42">
                  <c:v>5763172.4969055746</c:v>
                </c:pt>
                <c:pt idx="43">
                  <c:v>-4656127.3177925162</c:v>
                </c:pt>
                <c:pt idx="44">
                  <c:v>3105939.6949568223</c:v>
                </c:pt>
                <c:pt idx="45">
                  <c:v>-1260147.2459346203</c:v>
                </c:pt>
                <c:pt idx="46">
                  <c:v>-705578.50643173675</c:v>
                </c:pt>
                <c:pt idx="47">
                  <c:v>2604151.5023896703</c:v>
                </c:pt>
                <c:pt idx="48">
                  <c:v>-4254876.8812553687</c:v>
                </c:pt>
                <c:pt idx="49">
                  <c:v>5500648.4411622714</c:v>
                </c:pt>
                <c:pt idx="50">
                  <c:v>-6222901.0708713159</c:v>
                </c:pt>
                <c:pt idx="51">
                  <c:v>6352895.0703121647</c:v>
                </c:pt>
                <c:pt idx="52">
                  <c:v>-5878258.3854902089</c:v>
                </c:pt>
                <c:pt idx="53">
                  <c:v>4844164.1068380652</c:v>
                </c:pt>
                <c:pt idx="54">
                  <c:v>-3349031.1637373203</c:v>
                </c:pt>
                <c:pt idx="55">
                  <c:v>1535157.3974785367</c:v>
                </c:pt>
                <c:pt idx="56">
                  <c:v>424823.49905950477</c:v>
                </c:pt>
                <c:pt idx="57">
                  <c:v>-2344372.2272578534</c:v>
                </c:pt>
                <c:pt idx="58">
                  <c:v>4040797.5812708358</c:v>
                </c:pt>
                <c:pt idx="59">
                  <c:v>-5352643.9080071691</c:v>
                </c:pt>
                <c:pt idx="60">
                  <c:v>6155057.493781439</c:v>
                </c:pt>
                <c:pt idx="61">
                  <c:v>-6371669.396550877</c:v>
                </c:pt>
                <c:pt idx="62">
                  <c:v>5981863.7865966829</c:v>
                </c:pt>
                <c:pt idx="63">
                  <c:v>-5022740.0383092025</c:v>
                </c:pt>
                <c:pt idx="64">
                  <c:v>3585581.8328765235</c:v>
                </c:pt>
                <c:pt idx="65">
                  <c:v>-1807169.3216355345</c:v>
                </c:pt>
                <c:pt idx="66">
                  <c:v>-143238.79340905149</c:v>
                </c:pt>
                <c:pt idx="67">
                  <c:v>2080014.293919106</c:v>
                </c:pt>
                <c:pt idx="68">
                  <c:v>-3818826.4325461937</c:v>
                </c:pt>
                <c:pt idx="69">
                  <c:v>5194185.4346998921</c:v>
                </c:pt>
                <c:pt idx="70">
                  <c:v>-6075192.8288368434</c:v>
                </c:pt>
                <c:pt idx="71">
                  <c:v>6377999.5827186732</c:v>
                </c:pt>
                <c:pt idx="72">
                  <c:v>-6073786.3544905856</c:v>
                </c:pt>
                <c:pt idx="73">
                  <c:v>5191506.3458518982</c:v>
                </c:pt>
                <c:pt idx="74">
                  <c:v>-3815129.7089034216</c:v>
                </c:pt>
                <c:pt idx="75">
                  <c:v>2075651.7676023322</c:v>
                </c:pt>
                <c:pt idx="76">
                  <c:v>-138625.66366882771</c:v>
                </c:pt>
                <c:pt idx="77">
                  <c:v>-1811594.0046086176</c:v>
                </c:pt>
                <c:pt idx="78">
                  <c:v>3589396.9541318715</c:v>
                </c:pt>
                <c:pt idx="79">
                  <c:v>-5025582.4973470224</c:v>
                </c:pt>
                <c:pt idx="80">
                  <c:v>5983463.0551091712</c:v>
                </c:pt>
                <c:pt idx="81">
                  <c:v>-6371873.2656939831</c:v>
                </c:pt>
                <c:pt idx="82">
                  <c:v>6153846.560505352</c:v>
                </c:pt>
                <c:pt idx="83">
                  <c:v>-5350133.4217229374</c:v>
                </c:pt>
                <c:pt idx="84">
                  <c:v>4037226.4750984111</c:v>
                </c:pt>
                <c:pt idx="85">
                  <c:v>-2340080.3777959691</c:v>
                </c:pt>
                <c:pt idx="86">
                  <c:v>420219.37895695673</c:v>
                </c:pt>
                <c:pt idx="87">
                  <c:v>1539635.5955147666</c:v>
                </c:pt>
                <c:pt idx="88">
                  <c:v>-3352957.2315119226</c:v>
                </c:pt>
                <c:pt idx="89">
                  <c:v>4847164.3846228765</c:v>
                </c:pt>
                <c:pt idx="90">
                  <c:v>-5880047.3247298189</c:v>
                </c:pt>
                <c:pt idx="91">
                  <c:v>6353302.4104333092</c:v>
                </c:pt>
                <c:pt idx="92">
                  <c:v>-6221888.0436693504</c:v>
                </c:pt>
                <c:pt idx="93">
                  <c:v>5498311.4605277954</c:v>
                </c:pt>
                <c:pt idx="94">
                  <c:v>-4251438.3670748267</c:v>
                </c:pt>
                <c:pt idx="95">
                  <c:v>2599938.7119463668</c:v>
                </c:pt>
                <c:pt idx="96">
                  <c:v>-700992.38800833642</c:v>
                </c:pt>
                <c:pt idx="97">
                  <c:v>-1264670.212923652</c:v>
                </c:pt>
                <c:pt idx="98">
                  <c:v>3109969.0414741081</c:v>
                </c:pt>
                <c:pt idx="99">
                  <c:v>-4659279.554654792</c:v>
                </c:pt>
                <c:pt idx="100">
                  <c:v>5765147.6129982369</c:v>
                </c:pt>
                <c:pt idx="101">
                  <c:v>-6322323.2866031574</c:v>
                </c:pt>
                <c:pt idx="102">
                  <c:v>6277777.9160854826</c:v>
                </c:pt>
                <c:pt idx="103">
                  <c:v>-5635751.0642836895</c:v>
                </c:pt>
                <c:pt idx="104">
                  <c:v>4457347.0199391535</c:v>
                </c:pt>
                <c:pt idx="105">
                  <c:v>-2854719.255726038</c:v>
                </c:pt>
                <c:pt idx="106">
                  <c:v>980396.32924999204</c:v>
                </c:pt>
                <c:pt idx="107">
                  <c:v>987234.87586791033</c:v>
                </c:pt>
                <c:pt idx="108">
                  <c:v>-2860906.9502402791</c:v>
                </c:pt>
                <c:pt idx="109">
                  <c:v>4462294.9544696482</c:v>
                </c:pt>
                <c:pt idx="110">
                  <c:v>-5638988.323915625</c:v>
                </c:pt>
                <c:pt idx="111">
                  <c:v>6278996.3977438444</c:v>
                </c:pt>
                <c:pt idx="112">
                  <c:v>-6321407.0224668672</c:v>
                </c:pt>
                <c:pt idx="113">
                  <c:v>5762183.80762609</c:v>
                </c:pt>
                <c:pt idx="114">
                  <c:v>-4654550.2853753688</c:v>
                </c:pt>
                <c:pt idx="115">
                  <c:v>3103924.4119470534</c:v>
                </c:pt>
                <c:pt idx="116">
                  <c:v>-1257885.5149563395</c:v>
                </c:pt>
                <c:pt idx="117">
                  <c:v>-707871.42730581143</c:v>
                </c:pt>
                <c:pt idx="118">
                  <c:v>2606257.3866184568</c:v>
                </c:pt>
                <c:pt idx="119">
                  <c:v>-4256595.3033307893</c:v>
                </c:pt>
                <c:pt idx="120">
                  <c:v>5501815.8519144105</c:v>
                </c:pt>
                <c:pt idx="121">
                  <c:v>-6223406.363103522</c:v>
                </c:pt>
                <c:pt idx="122">
                  <c:v>6352690.1533217374</c:v>
                </c:pt>
                <c:pt idx="123">
                  <c:v>-5877362.7620548224</c:v>
                </c:pt>
                <c:pt idx="124">
                  <c:v>4842663.0170576386</c:v>
                </c:pt>
                <c:pt idx="125">
                  <c:v>-3347067.4723894154</c:v>
                </c:pt>
                <c:pt idx="126">
                  <c:v>1532917.9970004149</c:v>
                </c:pt>
                <c:pt idx="127">
                  <c:v>427125.47587902192</c:v>
                </c:pt>
                <c:pt idx="128">
                  <c:v>-2346517.6919867774</c:v>
                </c:pt>
                <c:pt idx="129">
                  <c:v>4042582.3413650184</c:v>
                </c:pt>
                <c:pt idx="130">
                  <c:v>-5353898.1006394988</c:v>
                </c:pt>
                <c:pt idx="131">
                  <c:v>6155661.7523731999</c:v>
                </c:pt>
                <c:pt idx="132">
                  <c:v>-6371566.2113711881</c:v>
                </c:pt>
                <c:pt idx="133">
                  <c:v>5981062.9781958777</c:v>
                </c:pt>
                <c:pt idx="134">
                  <c:v>-5021317.8228573855</c:v>
                </c:pt>
                <c:pt idx="135">
                  <c:v>3583673.5683628153</c:v>
                </c:pt>
                <c:pt idx="136">
                  <c:v>-1804956.6253015089</c:v>
                </c:pt>
                <c:pt idx="137">
                  <c:v>-145545.33031583024</c:v>
                </c:pt>
                <c:pt idx="138">
                  <c:v>2082195.1489647254</c:v>
                </c:pt>
                <c:pt idx="139">
                  <c:v>-3820674.0449471185</c:v>
                </c:pt>
                <c:pt idx="140">
                  <c:v>5195523.9597211061</c:v>
                </c:pt>
                <c:pt idx="141">
                  <c:v>-6075894.8736455487</c:v>
                </c:pt>
                <c:pt idx="142">
                  <c:v>6377998.3308747467</c:v>
                </c:pt>
                <c:pt idx="143">
                  <c:v>-6073081.92513707</c:v>
                </c:pt>
                <c:pt idx="144">
                  <c:v>5190165.7823756775</c:v>
                </c:pt>
                <c:pt idx="145">
                  <c:v>-3813280.5981452907</c:v>
                </c:pt>
                <c:pt idx="146">
                  <c:v>2073470.0969020152</c:v>
                </c:pt>
                <c:pt idx="147">
                  <c:v>-136319.07143901166</c:v>
                </c:pt>
                <c:pt idx="148">
                  <c:v>-1813805.9906687038</c:v>
                </c:pt>
                <c:pt idx="149">
                  <c:v>3591303.8103743023</c:v>
                </c:pt>
                <c:pt idx="150">
                  <c:v>-5027002.7405610895</c:v>
                </c:pt>
                <c:pt idx="151">
                  <c:v>5984261.51501159</c:v>
                </c:pt>
                <c:pt idx="152">
                  <c:v>-6371973.9496307233</c:v>
                </c:pt>
                <c:pt idx="153">
                  <c:v>6153239.8859794755</c:v>
                </c:pt>
                <c:pt idx="154">
                  <c:v>-5348877.1283995332</c:v>
                </c:pt>
                <c:pt idx="155">
                  <c:v>4035440.1294874488</c:v>
                </c:pt>
                <c:pt idx="156">
                  <c:v>-2337933.9936245983</c:v>
                </c:pt>
                <c:pt idx="157">
                  <c:v>417917.236276376</c:v>
                </c:pt>
                <c:pt idx="158">
                  <c:v>1541874.3924869017</c:v>
                </c:pt>
                <c:pt idx="159">
                  <c:v>-3354919.607424893</c:v>
                </c:pt>
                <c:pt idx="160">
                  <c:v>4848663.5722346753</c:v>
                </c:pt>
                <c:pt idx="161">
                  <c:v>-5880940.6402999572</c:v>
                </c:pt>
                <c:pt idx="162">
                  <c:v>6353504.8335107258</c:v>
                </c:pt>
                <c:pt idx="163">
                  <c:v>-6221380.3088321453</c:v>
                </c:pt>
                <c:pt idx="164">
                  <c:v>5497141.8909512525</c:v>
                </c:pt>
                <c:pt idx="165">
                  <c:v>-4249718.2754196357</c:v>
                </c:pt>
                <c:pt idx="166">
                  <c:v>2597831.806283094</c:v>
                </c:pt>
                <c:pt idx="167">
                  <c:v>-698699.19105910545</c:v>
                </c:pt>
                <c:pt idx="168">
                  <c:v>-1266931.4483425715</c:v>
                </c:pt>
                <c:pt idx="169">
                  <c:v>3111983.1044543837</c:v>
                </c:pt>
                <c:pt idx="170">
                  <c:v>-4660854.7586874496</c:v>
                </c:pt>
                <c:pt idx="171">
                  <c:v>5766134.0395529708</c:v>
                </c:pt>
                <c:pt idx="172">
                  <c:v>-6322627.0534804109</c:v>
                </c:pt>
                <c:pt idx="173">
                  <c:v>6277370.1125645805</c:v>
                </c:pt>
                <c:pt idx="174">
                  <c:v>-5634670.5026729032</c:v>
                </c:pt>
                <c:pt idx="175">
                  <c:v>4455696.5416515535</c:v>
                </c:pt>
                <c:pt idx="176">
                  <c:v>-2852655.9434468178</c:v>
                </c:pt>
                <c:pt idx="177">
                  <c:v>978116.55674283323</c:v>
                </c:pt>
                <c:pt idx="178">
                  <c:v>989514.13344511366</c:v>
                </c:pt>
                <c:pt idx="179">
                  <c:v>-2862968.7667375961</c:v>
                </c:pt>
                <c:pt idx="180">
                  <c:v>4463943.0984830027</c:v>
                </c:pt>
                <c:pt idx="181">
                  <c:v>-5640065.9349221326</c:v>
                </c:pt>
                <c:pt idx="182">
                  <c:v>6279400.9151513632</c:v>
                </c:pt>
                <c:pt idx="183">
                  <c:v>-6321099.9467198076</c:v>
                </c:pt>
                <c:pt idx="184">
                  <c:v>5761194.3643636312</c:v>
                </c:pt>
                <c:pt idx="185">
                  <c:v>-4652972.6439093295</c:v>
                </c:pt>
                <c:pt idx="186">
                  <c:v>3101908.722788116</c:v>
                </c:pt>
                <c:pt idx="187">
                  <c:v>-1255623.6193834718</c:v>
                </c:pt>
                <c:pt idx="188">
                  <c:v>-710164.25555475964</c:v>
                </c:pt>
                <c:pt idx="189">
                  <c:v>2608362.9298179103</c:v>
                </c:pt>
                <c:pt idx="190">
                  <c:v>-4258313.1684298106</c:v>
                </c:pt>
                <c:pt idx="191">
                  <c:v>5502982.5427527772</c:v>
                </c:pt>
                <c:pt idx="192">
                  <c:v>-6223910.8410016838</c:v>
                </c:pt>
                <c:pt idx="193">
                  <c:v>6352484.4050804544</c:v>
                </c:pt>
                <c:pt idx="194">
                  <c:v>-5876466.3695652699</c:v>
                </c:pt>
                <c:pt idx="195">
                  <c:v>4841161.2936137291</c:v>
                </c:pt>
                <c:pt idx="196">
                  <c:v>-3345103.3430770203</c:v>
                </c:pt>
                <c:pt idx="197">
                  <c:v>1530678.3959396475</c:v>
                </c:pt>
                <c:pt idx="198">
                  <c:v>429427.39680907992</c:v>
                </c:pt>
                <c:pt idx="199">
                  <c:v>-2348662.8496733629</c:v>
                </c:pt>
                <c:pt idx="200">
                  <c:v>4044366.5724864439</c:v>
                </c:pt>
                <c:pt idx="201">
                  <c:v>-5355151.5927131251</c:v>
                </c:pt>
                <c:pt idx="202">
                  <c:v>6156265.2054953137</c:v>
                </c:pt>
                <c:pt idx="203">
                  <c:v>-6371462.1924707079</c:v>
                </c:pt>
                <c:pt idx="204">
                  <c:v>5980261.3871717118</c:v>
                </c:pt>
                <c:pt idx="205">
                  <c:v>-5019894.9503650665</c:v>
                </c:pt>
                <c:pt idx="206">
                  <c:v>3581764.8349246602</c:v>
                </c:pt>
                <c:pt idx="207">
                  <c:v>-1802743.6927885253</c:v>
                </c:pt>
                <c:pt idx="208">
                  <c:v>-147851.84817797161</c:v>
                </c:pt>
                <c:pt idx="209">
                  <c:v>2084375.7315546677</c:v>
                </c:pt>
                <c:pt idx="210">
                  <c:v>-3822521.157412034</c:v>
                </c:pt>
                <c:pt idx="211">
                  <c:v>5196861.8049069084</c:v>
                </c:pt>
                <c:pt idx="212">
                  <c:v>-6076596.1234221198</c:v>
                </c:pt>
                <c:pt idx="213">
                  <c:v>6377996.2444683844</c:v>
                </c:pt>
                <c:pt idx="214">
                  <c:v>-6072376.7011194956</c:v>
                </c:pt>
                <c:pt idx="215">
                  <c:v>5188824.5397651624</c:v>
                </c:pt>
                <c:pt idx="216">
                  <c:v>-3811430.9884185847</c:v>
                </c:pt>
                <c:pt idx="217">
                  <c:v>2071288.154887696</c:v>
                </c:pt>
                <c:pt idx="218">
                  <c:v>-134012.4613718162</c:v>
                </c:pt>
                <c:pt idx="219">
                  <c:v>-1816017.7393918913</c:v>
                </c:pt>
                <c:pt idx="220">
                  <c:v>3593210.196693867</c:v>
                </c:pt>
                <c:pt idx="221">
                  <c:v>-5028422.3259907812</c:v>
                </c:pt>
                <c:pt idx="222">
                  <c:v>5985059.191872118</c:v>
                </c:pt>
                <c:pt idx="223">
                  <c:v>-6372073.7997933198</c:v>
                </c:pt>
                <c:pt idx="224">
                  <c:v>6152632.406300853</c:v>
                </c:pt>
                <c:pt idx="225">
                  <c:v>-5347620.1351744216</c:v>
                </c:pt>
                <c:pt idx="226">
                  <c:v>4033653.2558382899</c:v>
                </c:pt>
                <c:pt idx="227">
                  <c:v>-2335787.3035340682</c:v>
                </c:pt>
                <c:pt idx="228">
                  <c:v>415615.0389112361</c:v>
                </c:pt>
                <c:pt idx="229">
                  <c:v>1544112.9877044449</c:v>
                </c:pt>
                <c:pt idx="230">
                  <c:v>-3356881.54434592</c:v>
                </c:pt>
                <c:pt idx="231">
                  <c:v>4850162.1253978163</c:v>
                </c:pt>
                <c:pt idx="232">
                  <c:v>-5881833.1863477658</c:v>
                </c:pt>
                <c:pt idx="233">
                  <c:v>6353706.4252306856</c:v>
                </c:pt>
                <c:pt idx="234">
                  <c:v>-6220871.7599260062</c:v>
                </c:pt>
                <c:pt idx="235">
                  <c:v>5495971.6020725267</c:v>
                </c:pt>
                <c:pt idx="236">
                  <c:v>-4247997.6276879068</c:v>
                </c:pt>
                <c:pt idx="237">
                  <c:v>2595724.5606929781</c:v>
                </c:pt>
                <c:pt idx="238">
                  <c:v>-696405.902684937</c:v>
                </c:pt>
                <c:pt idx="239">
                  <c:v>-1269192.5179832419</c:v>
                </c:pt>
                <c:pt idx="240">
                  <c:v>3113996.7602310097</c:v>
                </c:pt>
                <c:pt idx="241">
                  <c:v>-4662429.3528462714</c:v>
                </c:pt>
                <c:pt idx="242">
                  <c:v>5767119.7116078418</c:v>
                </c:pt>
                <c:pt idx="243">
                  <c:v>-6322929.993040571</c:v>
                </c:pt>
                <c:pt idx="244">
                  <c:v>6276961.4876484657</c:v>
                </c:pt>
                <c:pt idx="245">
                  <c:v>-5633589.2037642859</c:v>
                </c:pt>
                <c:pt idx="246">
                  <c:v>4454045.4803351155</c:v>
                </c:pt>
                <c:pt idx="247">
                  <c:v>-2850592.2578969621</c:v>
                </c:pt>
                <c:pt idx="248">
                  <c:v>975836.65624891559</c:v>
                </c:pt>
                <c:pt idx="249">
                  <c:v>991793.26154418243</c:v>
                </c:pt>
                <c:pt idx="250">
                  <c:v>-2865030.2086148425</c:v>
                </c:pt>
                <c:pt idx="251">
                  <c:v>4465590.6583884554</c:v>
                </c:pt>
                <c:pt idx="252">
                  <c:v>-5641142.8079248155</c:v>
                </c:pt>
                <c:pt idx="253">
                  <c:v>6279804.6108979387</c:v>
                </c:pt>
                <c:pt idx="254">
                  <c:v>-6320792.0438554781</c:v>
                </c:pt>
                <c:pt idx="255">
                  <c:v>5760204.167247667</c:v>
                </c:pt>
                <c:pt idx="256">
                  <c:v>-4651394.3936008299</c:v>
                </c:pt>
                <c:pt idx="257">
                  <c:v>3099892.6277437638</c:v>
                </c:pt>
                <c:pt idx="258">
                  <c:v>-1253361.5595119868</c:v>
                </c:pt>
                <c:pt idx="259">
                  <c:v>-712456.99087856431</c:v>
                </c:pt>
                <c:pt idx="260">
                  <c:v>2610468.1317125214</c:v>
                </c:pt>
                <c:pt idx="261">
                  <c:v>-4260030.4763276502</c:v>
                </c:pt>
                <c:pt idx="262">
                  <c:v>5504148.5135247093</c:v>
                </c:pt>
                <c:pt idx="263">
                  <c:v>-6224414.5044997912</c:v>
                </c:pt>
                <c:pt idx="264">
                  <c:v>6352277.8256152384</c:v>
                </c:pt>
                <c:pt idx="265">
                  <c:v>-5875569.2081388459</c:v>
                </c:pt>
                <c:pt idx="266">
                  <c:v>4839658.9367028363</c:v>
                </c:pt>
                <c:pt idx="267">
                  <c:v>-3343138.7760571428</c:v>
                </c:pt>
                <c:pt idx="268">
                  <c:v>1528438.5945892872</c:v>
                </c:pt>
              </c:numCache>
            </c:numRef>
          </c:xVal>
          <c:yVal>
            <c:numRef>
              <c:f>AVR!$L$16:$L$284</c:f>
              <c:numCache>
                <c:formatCode>0.00E+00</c:formatCode>
                <c:ptCount val="269"/>
                <c:pt idx="0">
                  <c:v>0</c:v>
                </c:pt>
                <c:pt idx="1">
                  <c:v>-1944082.1413899381</c:v>
                </c:pt>
                <c:pt idx="2">
                  <c:v>3703138.1329061403</c:v>
                </c:pt>
                <c:pt idx="3">
                  <c:v>-5109751.5107103707</c:v>
                </c:pt>
                <c:pt idx="4">
                  <c:v>6030049.1980868829</c:v>
                </c:pt>
                <c:pt idx="5">
                  <c:v>-6376442.7468895316</c:v>
                </c:pt>
                <c:pt idx="6">
                  <c:v>6115964.4839364467</c:v>
                </c:pt>
                <c:pt idx="7">
                  <c:v>-5273405.1776287779</c:v>
                </c:pt>
                <c:pt idx="8">
                  <c:v>3928954.6003878354</c:v>
                </c:pt>
                <c:pt idx="9">
                  <c:v>-2210569.544113657</c:v>
                </c:pt>
                <c:pt idx="10">
                  <c:v>281795.6554606873</c:v>
                </c:pt>
                <c:pt idx="11">
                  <c:v>1673797.8639429451</c:v>
                </c:pt>
                <c:pt idx="12">
                  <c:v>-3470089.2798815328</c:v>
                </c:pt>
                <c:pt idx="13">
                  <c:v>4936118.2827743627</c:v>
                </c:pt>
                <c:pt idx="14">
                  <c:v>-5932356.970876216</c:v>
                </c:pt>
                <c:pt idx="15">
                  <c:v>6363989.2842633277</c:v>
                </c:pt>
                <c:pt idx="16">
                  <c:v>-6189935.0322344908</c:v>
                </c:pt>
                <c:pt idx="17">
                  <c:v>5426759.6609899476</c:v>
                </c:pt>
                <c:pt idx="18">
                  <c:v>-4147097.6532058674</c:v>
                </c:pt>
                <c:pt idx="19">
                  <c:v>2472739.6109350538</c:v>
                </c:pt>
                <c:pt idx="20">
                  <c:v>-563040.95207666955</c:v>
                </c:pt>
                <c:pt idx="21">
                  <c:v>-1400244.5884087977</c:v>
                </c:pt>
                <c:pt idx="22">
                  <c:v>3230263.1955899033</c:v>
                </c:pt>
                <c:pt idx="23">
                  <c:v>-4752844.6068655355</c:v>
                </c:pt>
                <c:pt idx="24">
                  <c:v>5823078.59935991</c:v>
                </c:pt>
                <c:pt idx="25">
                  <c:v>-6339106.6811506357</c:v>
                </c:pt>
                <c:pt idx="26">
                  <c:v>6251816.3753687041</c:v>
                </c:pt>
                <c:pt idx="27">
                  <c:v>-5569515.452995738</c:v>
                </c:pt>
                <c:pt idx="28">
                  <c:v>4357141.2487431755</c:v>
                </c:pt>
                <c:pt idx="29">
                  <c:v>-2730080.3126148698</c:v>
                </c:pt>
                <c:pt idx="30">
                  <c:v>843186.60587736429</c:v>
                </c:pt>
                <c:pt idx="31">
                  <c:v>1123956.5759152696</c:v>
                </c:pt>
                <c:pt idx="32">
                  <c:v>-2984128.2705267156</c:v>
                </c:pt>
                <c:pt idx="33">
                  <c:v>4560288.424231681</c:v>
                </c:pt>
                <c:pt idx="34">
                  <c:v>-5702427.5088237477</c:v>
                </c:pt>
                <c:pt idx="35">
                  <c:v>6301843.5343287205</c:v>
                </c:pt>
                <c:pt idx="36">
                  <c:v>-6301487.6564562498</c:v>
                </c:pt>
                <c:pt idx="37">
                  <c:v>5701393.7455409104</c:v>
                </c:pt>
                <c:pt idx="38">
                  <c:v>-4558675.1629656497</c:v>
                </c:pt>
                <c:pt idx="39">
                  <c:v>2982089.051868415</c:v>
                </c:pt>
                <c:pt idx="40">
                  <c:v>-1121685.4805411596</c:v>
                </c:pt>
                <c:pt idx="41">
                  <c:v>-845473.4286471894</c:v>
                </c:pt>
                <c:pt idx="42">
                  <c:v>2732165.2166205412</c:v>
                </c:pt>
                <c:pt idx="43">
                  <c:v>-4358825.8052491918</c:v>
                </c:pt>
                <c:pt idx="44">
                  <c:v>5570639.335955211</c:v>
                </c:pt>
                <c:pt idx="45">
                  <c:v>-6252272.6203008285</c:v>
                </c:pt>
                <c:pt idx="46">
                  <c:v>6338851.8653823705</c:v>
                </c:pt>
                <c:pt idx="47">
                  <c:v>-5822136.9747371646</c:v>
                </c:pt>
                <c:pt idx="48">
                  <c:v>4751305.7916070381</c:v>
                </c:pt>
                <c:pt idx="49">
                  <c:v>-3228273.6449593413</c:v>
                </c:pt>
                <c:pt idx="50">
                  <c:v>1397993.655975814</c:v>
                </c:pt>
                <c:pt idx="51">
                  <c:v>565339.03598052973</c:v>
                </c:pt>
                <c:pt idx="52">
                  <c:v>-2474866.1283823093</c:v>
                </c:pt>
                <c:pt idx="53">
                  <c:v>4148850.2149416981</c:v>
                </c:pt>
                <c:pt idx="54">
                  <c:v>-5427971.4686350599</c:v>
                </c:pt>
                <c:pt idx="55">
                  <c:v>6190490.7531606033</c:v>
                </c:pt>
                <c:pt idx="56">
                  <c:v>-6363836.0282652508</c:v>
                </c:pt>
                <c:pt idx="57">
                  <c:v>5931509.3239463139</c:v>
                </c:pt>
                <c:pt idx="58">
                  <c:v>-4934656.9188947435</c:v>
                </c:pt>
                <c:pt idx="59">
                  <c:v>3468153.2829553168</c:v>
                </c:pt>
                <c:pt idx="60">
                  <c:v>-1671571.4906174205</c:v>
                </c:pt>
                <c:pt idx="61">
                  <c:v>-284100.51224343095</c:v>
                </c:pt>
                <c:pt idx="62">
                  <c:v>2212733.521823898</c:v>
                </c:pt>
                <c:pt idx="63">
                  <c:v>-3930771.7445262168</c:v>
                </c:pt>
                <c:pt idx="64">
                  <c:v>5274702.5432478962</c:v>
                </c:pt>
                <c:pt idx="65">
                  <c:v>-6116618.5955100516</c:v>
                </c:pt>
                <c:pt idx="66">
                  <c:v>6376391.3499770956</c:v>
                </c:pt>
                <c:pt idx="67">
                  <c:v>-6029297.1843401613</c:v>
                </c:pt>
                <c:pt idx="68">
                  <c:v>5108370.4523151517</c:v>
                </c:pt>
                <c:pt idx="69">
                  <c:v>-3701259.4707682258</c:v>
                </c:pt>
                <c:pt idx="70">
                  <c:v>1941884.6753732287</c:v>
                </c:pt>
                <c:pt idx="71">
                  <c:v>2307.1281787560783</c:v>
                </c:pt>
                <c:pt idx="72">
                  <c:v>-1946279.3530230864</c:v>
                </c:pt>
                <c:pt idx="73">
                  <c:v>3705016.3104876443</c:v>
                </c:pt>
                <c:pt idx="74">
                  <c:v>-5111131.9004935194</c:v>
                </c:pt>
                <c:pt idx="75">
                  <c:v>6030800.4228003863</c:v>
                </c:pt>
                <c:pt idx="76">
                  <c:v>-6376493.3094430808</c:v>
                </c:pt>
                <c:pt idx="77">
                  <c:v>6115309.5720875906</c:v>
                </c:pt>
                <c:pt idx="78">
                  <c:v>-5272107.1219834713</c:v>
                </c:pt>
                <c:pt idx="79">
                  <c:v>3927136.9421449094</c:v>
                </c:pt>
                <c:pt idx="80">
                  <c:v>-2208405.2771499213</c:v>
                </c:pt>
                <c:pt idx="81">
                  <c:v>279490.76180492231</c:v>
                </c:pt>
                <c:pt idx="82">
                  <c:v>1676024.018251664</c:v>
                </c:pt>
                <c:pt idx="83">
                  <c:v>-3472024.8227458298</c:v>
                </c:pt>
                <c:pt idx="84">
                  <c:v>4937579.0007618573</c:v>
                </c:pt>
                <c:pt idx="85">
                  <c:v>-5933203.8415559493</c:v>
                </c:pt>
                <c:pt idx="86">
                  <c:v>6364141.7075320557</c:v>
                </c:pt>
                <c:pt idx="87">
                  <c:v>-6189378.5013540648</c:v>
                </c:pt>
                <c:pt idx="88">
                  <c:v>5425547.1432521809</c:v>
                </c:pt>
                <c:pt idx="89">
                  <c:v>-4145344.5488214283</c:v>
                </c:pt>
                <c:pt idx="90">
                  <c:v>2470612.7699292949</c:v>
                </c:pt>
                <c:pt idx="91">
                  <c:v>-560742.79449878109</c:v>
                </c:pt>
                <c:pt idx="92">
                  <c:v>-1402495.33761948</c:v>
                </c:pt>
                <c:pt idx="93">
                  <c:v>3232252.3235398405</c:v>
                </c:pt>
                <c:pt idx="94">
                  <c:v>-4754382.8002133071</c:v>
                </c:pt>
                <c:pt idx="95">
                  <c:v>5824019.4620315842</c:v>
                </c:pt>
                <c:pt idx="96">
                  <c:v>-6339360.6674454454</c:v>
                </c:pt>
                <c:pt idx="97">
                  <c:v>6251359.3123850785</c:v>
                </c:pt>
                <c:pt idx="98">
                  <c:v>-5568390.8412639843</c:v>
                </c:pt>
                <c:pt idx="99">
                  <c:v>4355456.122104302</c:v>
                </c:pt>
                <c:pt idx="100">
                  <c:v>-2727995.0513776103</c:v>
                </c:pt>
                <c:pt idx="101">
                  <c:v>840899.67277639266</c:v>
                </c:pt>
                <c:pt idx="102">
                  <c:v>1126227.5242194228</c:v>
                </c:pt>
                <c:pt idx="103">
                  <c:v>-2986167.0987111987</c:v>
                </c:pt>
                <c:pt idx="104">
                  <c:v>4561901.0887830034</c:v>
                </c:pt>
                <c:pt idx="105">
                  <c:v>-5703460.5259427354</c:v>
                </c:pt>
                <c:pt idx="106">
                  <c:v>6302198.5876036268</c:v>
                </c:pt>
                <c:pt idx="107">
                  <c:v>-6301130.9540327815</c:v>
                </c:pt>
                <c:pt idx="108">
                  <c:v>5700359.2362294905</c:v>
                </c:pt>
                <c:pt idx="109">
                  <c:v>-4557061.3051960059</c:v>
                </c:pt>
                <c:pt idx="110">
                  <c:v>2980049.4430031287</c:v>
                </c:pt>
                <c:pt idx="111">
                  <c:v>-1119414.2383942667</c:v>
                </c:pt>
                <c:pt idx="112">
                  <c:v>-847760.14078663685</c:v>
                </c:pt>
                <c:pt idx="113">
                  <c:v>2734249.7631218135</c:v>
                </c:pt>
                <c:pt idx="114">
                  <c:v>-4360509.7914019264</c:v>
                </c:pt>
                <c:pt idx="115">
                  <c:v>5571762.4899953464</c:v>
                </c:pt>
                <c:pt idx="116">
                  <c:v>-6252728.0471217539</c:v>
                </c:pt>
                <c:pt idx="117">
                  <c:v>6338596.2201739931</c:v>
                </c:pt>
                <c:pt idx="118">
                  <c:v>-5821194.58828656</c:v>
                </c:pt>
                <c:pt idx="119">
                  <c:v>4749766.3546391688</c:v>
                </c:pt>
                <c:pt idx="120">
                  <c:v>-3226283.6719084871</c:v>
                </c:pt>
                <c:pt idx="121">
                  <c:v>1395742.5406150634</c:v>
                </c:pt>
                <c:pt idx="122">
                  <c:v>567637.04590965726</c:v>
                </c:pt>
                <c:pt idx="123">
                  <c:v>-2476992.3219928066</c:v>
                </c:pt>
                <c:pt idx="124">
                  <c:v>4150602.2337995977</c:v>
                </c:pt>
                <c:pt idx="125">
                  <c:v>-5429182.5660289535</c:v>
                </c:pt>
                <c:pt idx="126">
                  <c:v>6191045.6640596855</c:v>
                </c:pt>
                <c:pt idx="127">
                  <c:v>-6363681.9395578783</c:v>
                </c:pt>
                <c:pt idx="128">
                  <c:v>5930660.9008771563</c:v>
                </c:pt>
                <c:pt idx="129">
                  <c:v>-4933194.9093142189</c:v>
                </c:pt>
                <c:pt idx="130">
                  <c:v>3466216.8322205073</c:v>
                </c:pt>
                <c:pt idx="131">
                  <c:v>-1669344.8985664116</c:v>
                </c:pt>
                <c:pt idx="132">
                  <c:v>-286405.33185156231</c:v>
                </c:pt>
                <c:pt idx="133">
                  <c:v>2214897.2099974877</c:v>
                </c:pt>
                <c:pt idx="134">
                  <c:v>-3932588.3743222812</c:v>
                </c:pt>
                <c:pt idx="135">
                  <c:v>5275999.2186710685</c:v>
                </c:pt>
                <c:pt idx="136">
                  <c:v>-6117271.9067228157</c:v>
                </c:pt>
                <c:pt idx="137">
                  <c:v>6376339.118712496</c:v>
                </c:pt>
                <c:pt idx="138">
                  <c:v>-6028544.3816586239</c:v>
                </c:pt>
                <c:pt idx="139">
                  <c:v>5106988.7254885752</c:v>
                </c:pt>
                <c:pt idx="140">
                  <c:v>-3699380.3243197245</c:v>
                </c:pt>
                <c:pt idx="141">
                  <c:v>1939686.9552604973</c:v>
                </c:pt>
                <c:pt idx="142">
                  <c:v>4614.256055623945</c:v>
                </c:pt>
                <c:pt idx="143">
                  <c:v>-1948476.3099851685</c:v>
                </c:pt>
                <c:pt idx="144">
                  <c:v>3706894.0032669767</c:v>
                </c:pt>
                <c:pt idx="145">
                  <c:v>-5112511.6214839742</c:v>
                </c:pt>
                <c:pt idx="146">
                  <c:v>6031550.8583823731</c:v>
                </c:pt>
                <c:pt idx="147">
                  <c:v>-6376543.0376311271</c:v>
                </c:pt>
                <c:pt idx="148">
                  <c:v>6114653.8600491788</c:v>
                </c:pt>
                <c:pt idx="149">
                  <c:v>-5270808.3764818292</c:v>
                </c:pt>
                <c:pt idx="150">
                  <c:v>3925318.7700352818</c:v>
                </c:pt>
                <c:pt idx="151">
                  <c:v>-2206240.7212158865</c:v>
                </c:pt>
                <c:pt idx="152">
                  <c:v>277185.83157773176</c:v>
                </c:pt>
                <c:pt idx="153">
                  <c:v>1678249.9532522848</c:v>
                </c:pt>
                <c:pt idx="154">
                  <c:v>-3473959.9112949418</c:v>
                </c:pt>
                <c:pt idx="155">
                  <c:v>4939039.0726660909</c:v>
                </c:pt>
                <c:pt idx="156">
                  <c:v>-5934049.9358747005</c:v>
                </c:pt>
                <c:pt idx="157">
                  <c:v>6364293.2980514904</c:v>
                </c:pt>
                <c:pt idx="158">
                  <c:v>-6188821.1605921481</c:v>
                </c:pt>
                <c:pt idx="159">
                  <c:v>5424333.9155804189</c:v>
                </c:pt>
                <c:pt idx="160">
                  <c:v>-4143590.902017775</c:v>
                </c:pt>
                <c:pt idx="161">
                  <c:v>2468485.6056433311</c:v>
                </c:pt>
                <c:pt idx="162">
                  <c:v>-558444.56354757899</c:v>
                </c:pt>
                <c:pt idx="163">
                  <c:v>-1404745.9033133492</c:v>
                </c:pt>
                <c:pt idx="164">
                  <c:v>3234241.0285488754</c:v>
                </c:pt>
                <c:pt idx="165">
                  <c:v>-4755920.3714490803</c:v>
                </c:pt>
                <c:pt idx="166">
                  <c:v>5824959.5626290757</c:v>
                </c:pt>
                <c:pt idx="167">
                  <c:v>-6339613.8242335664</c:v>
                </c:pt>
                <c:pt idx="168">
                  <c:v>6250901.4314097613</c:v>
                </c:pt>
                <c:pt idx="169">
                  <c:v>-5567265.5009071073</c:v>
                </c:pt>
                <c:pt idx="170">
                  <c:v>4353770.4255530704</c:v>
                </c:pt>
                <c:pt idx="171">
                  <c:v>-2725909.4331816193</c:v>
                </c:pt>
                <c:pt idx="172">
                  <c:v>838612.62964352046</c:v>
                </c:pt>
                <c:pt idx="173">
                  <c:v>1128498.3251564654</c:v>
                </c:pt>
                <c:pt idx="174">
                  <c:v>-2988205.5361550832</c:v>
                </c:pt>
                <c:pt idx="175">
                  <c:v>4563513.1564085996</c:v>
                </c:pt>
                <c:pt idx="176">
                  <c:v>-5704492.7967627011</c:v>
                </c:pt>
                <c:pt idx="177">
                  <c:v>6302552.8162345085</c:v>
                </c:pt>
                <c:pt idx="178">
                  <c:v>-6300773.42710499</c:v>
                </c:pt>
                <c:pt idx="179">
                  <c:v>5699323.9810248557</c:v>
                </c:pt>
                <c:pt idx="180">
                  <c:v>-4555446.8511339221</c:v>
                </c:pt>
                <c:pt idx="181">
                  <c:v>2978009.4441977399</c:v>
                </c:pt>
                <c:pt idx="182">
                  <c:v>-1117142.849771783</c:v>
                </c:pt>
                <c:pt idx="183">
                  <c:v>-850046.74199649005</c:v>
                </c:pt>
                <c:pt idx="184">
                  <c:v>2736333.9518459239</c:v>
                </c:pt>
                <c:pt idx="185">
                  <c:v>-4362193.2069810284</c:v>
                </c:pt>
                <c:pt idx="186">
                  <c:v>5572884.9149691761</c:v>
                </c:pt>
                <c:pt idx="187">
                  <c:v>-6253182.6557718869</c:v>
                </c:pt>
                <c:pt idx="188">
                  <c:v>6338339.7455589548</c:v>
                </c:pt>
                <c:pt idx="189">
                  <c:v>-5820251.4401314072</c:v>
                </c:pt>
                <c:pt idx="190">
                  <c:v>4748226.2961633643</c:v>
                </c:pt>
                <c:pt idx="191">
                  <c:v>-3224293.2766977302</c:v>
                </c:pt>
                <c:pt idx="192">
                  <c:v>1393491.2426211054</c:v>
                </c:pt>
                <c:pt idx="193">
                  <c:v>569934.98156335659</c:v>
                </c:pt>
                <c:pt idx="194">
                  <c:v>-2479118.1914883326</c:v>
                </c:pt>
                <c:pt idx="195">
                  <c:v>4152353.7095503137</c:v>
                </c:pt>
                <c:pt idx="196">
                  <c:v>-5430392.9530131556</c:v>
                </c:pt>
                <c:pt idx="197">
                  <c:v>6191599.7648591297</c:v>
                </c:pt>
                <c:pt idx="198">
                  <c:v>-6363527.0181613732</c:v>
                </c:pt>
                <c:pt idx="199">
                  <c:v>5929811.7017797614</c:v>
                </c:pt>
                <c:pt idx="200">
                  <c:v>-4931732.2542240927</c:v>
                </c:pt>
                <c:pt idx="201">
                  <c:v>3464279.9279304896</c:v>
                </c:pt>
                <c:pt idx="202">
                  <c:v>-1667118.0880812677</c:v>
                </c:pt>
                <c:pt idx="203">
                  <c:v>-288710.1139834951</c:v>
                </c:pt>
                <c:pt idx="204">
                  <c:v>2217060.6083513079</c:v>
                </c:pt>
                <c:pt idx="205">
                  <c:v>-3934404.4895383222</c:v>
                </c:pt>
                <c:pt idx="206">
                  <c:v>5277295.2037286218</c:v>
                </c:pt>
                <c:pt idx="207">
                  <c:v>-6117924.4174892511</c:v>
                </c:pt>
                <c:pt idx="208">
                  <c:v>6376286.0531025706</c:v>
                </c:pt>
                <c:pt idx="209">
                  <c:v>-6027790.7901407741</c:v>
                </c:pt>
                <c:pt idx="210">
                  <c:v>5105606.3304114398</c:v>
                </c:pt>
                <c:pt idx="211">
                  <c:v>-3697500.6938065221</c:v>
                </c:pt>
                <c:pt idx="212">
                  <c:v>1937488.9813393161</c:v>
                </c:pt>
                <c:pt idx="213">
                  <c:v>6921.3833287154266</c:v>
                </c:pt>
                <c:pt idx="214">
                  <c:v>-1950673.0119887115</c:v>
                </c:pt>
                <c:pt idx="215">
                  <c:v>3708771.2109984416</c:v>
                </c:pt>
                <c:pt idx="216">
                  <c:v>-5113890.6735011972</c:v>
                </c:pt>
                <c:pt idx="217">
                  <c:v>6032300.5047346503</c:v>
                </c:pt>
                <c:pt idx="218">
                  <c:v>-6376591.9314471632</c:v>
                </c:pt>
                <c:pt idx="219">
                  <c:v>6113997.3479070105</c:v>
                </c:pt>
                <c:pt idx="220">
                  <c:v>-5269508.9412937919</c:v>
                </c:pt>
                <c:pt idx="221">
                  <c:v>3923500.0842968593</c:v>
                </c:pt>
                <c:pt idx="222">
                  <c:v>-2204075.8765947856</c:v>
                </c:pt>
                <c:pt idx="223">
                  <c:v>274880.86508071638</c:v>
                </c:pt>
                <c:pt idx="224">
                  <c:v>1680475.6686535424</c:v>
                </c:pt>
                <c:pt idx="225">
                  <c:v>-3475894.5452756626</c:v>
                </c:pt>
                <c:pt idx="226">
                  <c:v>4940498.4982960131</c:v>
                </c:pt>
                <c:pt idx="227">
                  <c:v>-5934895.2537217578</c:v>
                </c:pt>
                <c:pt idx="228">
                  <c:v>6364444.0558017958</c:v>
                </c:pt>
                <c:pt idx="229">
                  <c:v>-6188263.0100216698</c:v>
                </c:pt>
                <c:pt idx="230">
                  <c:v>5423119.978133413</c:v>
                </c:pt>
                <c:pt idx="231">
                  <c:v>-4141836.7130243732</c:v>
                </c:pt>
                <c:pt idx="232">
                  <c:v>2466358.1183555014</c:v>
                </c:pt>
                <c:pt idx="233">
                  <c:v>-556146.25952378719</c:v>
                </c:pt>
                <c:pt idx="234">
                  <c:v>-1406996.2851959192</c:v>
                </c:pt>
                <c:pt idx="235">
                  <c:v>3236229.3103567841</c:v>
                </c:pt>
                <c:pt idx="236">
                  <c:v>-4757457.3203716623</c:v>
                </c:pt>
                <c:pt idx="237">
                  <c:v>5825898.9010293726</c:v>
                </c:pt>
                <c:pt idx="238">
                  <c:v>-6339866.1514818734</c:v>
                </c:pt>
                <c:pt idx="239">
                  <c:v>6250442.7325026626</c:v>
                </c:pt>
                <c:pt idx="240">
                  <c:v>-5566139.4320723563</c:v>
                </c:pt>
                <c:pt idx="241">
                  <c:v>4352084.159310054</c:v>
                </c:pt>
                <c:pt idx="242">
                  <c:v>-2723823.4582998003</c:v>
                </c:pt>
                <c:pt idx="243">
                  <c:v>836325.47677800746</c:v>
                </c:pt>
                <c:pt idx="244">
                  <c:v>1130768.9784292625</c:v>
                </c:pt>
                <c:pt idx="245">
                  <c:v>-2990243.5825916389</c:v>
                </c:pt>
                <c:pt idx="246">
                  <c:v>4565124.6268975316</c:v>
                </c:pt>
                <c:pt idx="247">
                  <c:v>-5705524.3211485744</c:v>
                </c:pt>
                <c:pt idx="248">
                  <c:v>6302906.2201750185</c:v>
                </c:pt>
                <c:pt idx="249">
                  <c:v>-6300415.0757196592</c:v>
                </c:pt>
                <c:pt idx="250">
                  <c:v>5698287.980062468</c:v>
                </c:pt>
                <c:pt idx="251">
                  <c:v>-4553831.8009906523</c:v>
                </c:pt>
                <c:pt idx="252">
                  <c:v>2975969.0557191833</c:v>
                </c:pt>
                <c:pt idx="253">
                  <c:v>-1114871.3149709201</c:v>
                </c:pt>
                <c:pt idx="254">
                  <c:v>-852333.23197754647</c:v>
                </c:pt>
                <c:pt idx="255">
                  <c:v>2738417.7825201559</c:v>
                </c:pt>
                <c:pt idx="256">
                  <c:v>-4363876.0517662233</c:v>
                </c:pt>
                <c:pt idx="257">
                  <c:v>5574006.6107298313</c:v>
                </c:pt>
                <c:pt idx="258">
                  <c:v>-6253636.4461917421</c:v>
                </c:pt>
                <c:pt idx="259">
                  <c:v>6338082.4415708147</c:v>
                </c:pt>
                <c:pt idx="260">
                  <c:v>-5819307.5303951195</c:v>
                </c:pt>
                <c:pt idx="261">
                  <c:v>4746685.6163811414</c:v>
                </c:pt>
                <c:pt idx="262">
                  <c:v>-3222302.4595875121</c:v>
                </c:pt>
                <c:pt idx="263">
                  <c:v>1391239.7622885222</c:v>
                </c:pt>
                <c:pt idx="264">
                  <c:v>572232.84264094278</c:v>
                </c:pt>
                <c:pt idx="265">
                  <c:v>-2481243.736590717</c:v>
                </c:pt>
                <c:pt idx="266">
                  <c:v>4154104.6419646642</c:v>
                </c:pt>
                <c:pt idx="267">
                  <c:v>-5431602.6294292873</c:v>
                </c:pt>
                <c:pt idx="268">
                  <c:v>6192153.0554864295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95-DA4F-ADB7-E7C718D0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27424"/>
        <c:axId val="2089928064"/>
      </c:scatterChart>
      <c:valAx>
        <c:axId val="20366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89928064"/>
        <c:crosses val="autoZero"/>
        <c:crossBetween val="midCat"/>
      </c:valAx>
      <c:valAx>
        <c:axId val="20899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366274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Rychlost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646836911954768E-2"/>
          <c:y val="4.7495688877690449E-2"/>
          <c:w val="0.93050567460239386"/>
          <c:h val="0.91520350835881537"/>
        </c:manualLayout>
      </c:layout>
      <c:scatterChart>
        <c:scatterStyle val="smoothMarker"/>
        <c:varyColors val="0"/>
        <c:ser>
          <c:idx val="4"/>
          <c:order val="0"/>
          <c:tx>
            <c:v>Poloha1</c:v>
          </c:tx>
          <c:xVal>
            <c:numRef>
              <c:f>AVR!$I$16:$I$284</c:f>
              <c:numCache>
                <c:formatCode>0.00E+00</c:formatCode>
                <c:ptCount val="269"/>
                <c:pt idx="0" formatCode="General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</c:numCache>
            </c:numRef>
          </c:xVal>
          <c:yVal>
            <c:numRef>
              <c:f>AVR!$J$16:$J$284</c:f>
              <c:numCache>
                <c:formatCode>General</c:formatCode>
                <c:ptCount val="269"/>
                <c:pt idx="0">
                  <c:v>9000</c:v>
                </c:pt>
                <c:pt idx="1">
                  <c:v>9015.7529855312896</c:v>
                </c:pt>
                <c:pt idx="2">
                  <c:v>9020.0010987734422</c:v>
                </c:pt>
                <c:pt idx="3">
                  <c:v>9012.6736018981028</c:v>
                </c:pt>
                <c:pt idx="4">
                  <c:v>8993.8923269720326</c:v>
                </c:pt>
                <c:pt idx="5">
                  <c:v>8963.9656032721578</c:v>
                </c:pt>
                <c:pt idx="6">
                  <c:v>8923.373185415041</c:v>
                </c:pt>
                <c:pt idx="7">
                  <c:v>8872.7436513047742</c:v>
                </c:pt>
                <c:pt idx="8">
                  <c:v>8812.8263650313347</c:v>
                </c:pt>
                <c:pt idx="9">
                  <c:v>8744.4604111524732</c:v>
                </c:pt>
                <c:pt idx="10">
                  <c:v>8668.5428922848241</c:v>
                </c:pt>
                <c:pt idx="11">
                  <c:v>8585.9986921577292</c:v>
                </c:pt>
                <c:pt idx="12">
                  <c:v>8497.7533316642621</c:v>
                </c:pt>
                <c:pt idx="13">
                  <c:v>8404.7099891440448</c:v>
                </c:pt>
                <c:pt idx="14">
                  <c:v>8307.7312103936383</c:v>
                </c:pt>
                <c:pt idx="15">
                  <c:v>8207.6253652779887</c:v>
                </c:pt>
                <c:pt idx="16">
                  <c:v>8105.1375524542909</c:v>
                </c:pt>
                <c:pt idx="17">
                  <c:v>8000.94442053289</c:v>
                </c:pt>
                <c:pt idx="18">
                  <c:v>7895.6522522228743</c:v>
                </c:pt>
                <c:pt idx="19">
                  <c:v>7789.7976257778364</c:v>
                </c:pt>
                <c:pt idx="20">
                  <c:v>7683.8499997675935</c:v>
                </c:pt>
                <c:pt idx="21">
                  <c:v>7578.2156386442675</c:v>
                </c:pt>
                <c:pt idx="22">
                  <c:v>7473.2423877585625</c:v>
                </c:pt>
                <c:pt idx="23">
                  <c:v>7369.2249026435356</c:v>
                </c:pt>
                <c:pt idx="24">
                  <c:v>7266.4100287537494</c:v>
                </c:pt>
                <c:pt idx="25">
                  <c:v>7165.0021088271051</c:v>
                </c:pt>
                <c:pt idx="26">
                  <c:v>7065.1680631377094</c:v>
                </c:pt>
                <c:pt idx="27">
                  <c:v>6967.0421427556985</c:v>
                </c:pt>
                <c:pt idx="28">
                  <c:v>6870.7302984312419</c:v>
                </c:pt>
                <c:pt idx="29">
                  <c:v>6776.314139446783</c:v>
                </c:pt>
                <c:pt idx="30">
                  <c:v>6683.8544795463904</c:v>
                </c:pt>
                <c:pt idx="31">
                  <c:v>6593.3944826433944</c:v>
                </c:pt>
                <c:pt idx="32">
                  <c:v>6504.9624310475592</c:v>
                </c:pt>
                <c:pt idx="33">
                  <c:v>6418.5741448259805</c:v>
                </c:pt>
                <c:pt idx="34">
                  <c:v>6334.2350837534905</c:v>
                </c:pt>
                <c:pt idx="35">
                  <c:v>6251.9421640183509</c:v>
                </c:pt>
                <c:pt idx="36">
                  <c:v>6171.6853211210482</c:v>
                </c:pt>
                <c:pt idx="37">
                  <c:v>6093.4488487582439</c:v>
                </c:pt>
                <c:pt idx="38">
                  <c:v>6017.2125413011918</c:v>
                </c:pt>
                <c:pt idx="39">
                  <c:v>5942.9526650295766</c:v>
                </c:pt>
                <c:pt idx="40">
                  <c:v>5870.6427807550454</c:v>
                </c:pt>
                <c:pt idx="41">
                  <c:v>5800.2544379886122</c:v>
                </c:pt>
                <c:pt idx="42">
                  <c:v>5731.75775845116</c:v>
                </c:pt>
                <c:pt idx="43">
                  <c:v>5665.1219245422526</c:v>
                </c:pt>
                <c:pt idx="44">
                  <c:v>5600.3155863918928</c:v>
                </c:pt>
                <c:pt idx="45">
                  <c:v>5537.3071993295944</c:v>
                </c:pt>
                <c:pt idx="46">
                  <c:v>5476.0653020115742</c:v>
                </c:pt>
                <c:pt idx="47">
                  <c:v>5416.5587440401359</c:v>
                </c:pt>
                <c:pt idx="48">
                  <c:v>5358.7568706755528</c:v>
                </c:pt>
                <c:pt idx="49">
                  <c:v>5302.6296711647346</c:v>
                </c:pt>
                <c:pt idx="50">
                  <c:v>5248.1478962764368</c:v>
                </c:pt>
                <c:pt idx="51">
                  <c:v>5195.2831498242895</c:v>
                </c:pt>
                <c:pt idx="52">
                  <c:v>5144.0079582615017</c:v>
                </c:pt>
                <c:pt idx="53">
                  <c:v>5094.2958218310914</c:v>
                </c:pt>
                <c:pt idx="54">
                  <c:v>5046.1212502404178</c:v>
                </c:pt>
                <c:pt idx="55">
                  <c:v>4999.4597853874347</c:v>
                </c:pt>
                <c:pt idx="56">
                  <c:v>4954.2880132885448</c:v>
                </c:pt>
                <c:pt idx="57">
                  <c:v>4910.5835670354936</c:v>
                </c:pt>
                <c:pt idx="58">
                  <c:v>4868.3251223336256</c:v>
                </c:pt>
                <c:pt idx="59">
                  <c:v>4827.4923869395416</c:v>
                </c:pt>
                <c:pt idx="60">
                  <c:v>4788.066085116774</c:v>
                </c:pt>
                <c:pt idx="61">
                  <c:v>4750.0279380586971</c:v>
                </c:pt>
                <c:pt idx="62">
                  <c:v>4713.3606410840575</c:v>
                </c:pt>
                <c:pt idx="63">
                  <c:v>4678.0478382886304</c:v>
                </c:pt>
                <c:pt idx="64">
                  <c:v>4644.074095233349</c:v>
                </c:pt>
                <c:pt idx="65">
                  <c:v>4611.4248701620218</c:v>
                </c:pt>
                <c:pt idx="66">
                  <c:v>4580.0864841682196</c:v>
                </c:pt>
                <c:pt idx="67">
                  <c:v>4550.0460906688959</c:v>
                </c:pt>
                <c:pt idx="68">
                  <c:v>4521.2916444902257</c:v>
                </c:pt>
                <c:pt idx="69">
                  <c:v>4493.8118708273778</c:v>
                </c:pt>
                <c:pt idx="70">
                  <c:v>4467.5962343033198</c:v>
                </c:pt>
                <c:pt idx="71">
                  <c:v>4442.6349083211226</c:v>
                </c:pt>
                <c:pt idx="72">
                  <c:v>4418.9187448786333</c:v>
                </c:pt>
                <c:pt idx="73">
                  <c:v>4396.4392449930829</c:v>
                </c:pt>
                <c:pt idx="74">
                  <c:v>4375.1885298654051</c:v>
                </c:pt>
                <c:pt idx="75">
                  <c:v>4355.1593128992336</c:v>
                </c:pt>
                <c:pt idx="76">
                  <c:v>4336.3448726771285</c:v>
                </c:pt>
                <c:pt idx="77">
                  <c:v>4318.7390269862262</c:v>
                </c:pt>
                <c:pt idx="78">
                  <c:v>4302.3361079766701</c:v>
                </c:pt>
                <c:pt idx="79">
                  <c:v>4287.1309385287204</c:v>
                </c:pt>
                <c:pt idx="80">
                  <c:v>4273.1188098979019</c:v>
                </c:pt>
                <c:pt idx="81">
                  <c:v>4260.2954607018464</c:v>
                </c:pt>
                <c:pt idx="82">
                  <c:v>4248.6570573072959</c:v>
                </c:pt>
                <c:pt idx="83">
                  <c:v>4238.2001756709897</c:v>
                </c:pt>
                <c:pt idx="84">
                  <c:v>4228.9217846836636</c:v>
                </c:pt>
                <c:pt idx="85">
                  <c:v>4220.8192310620225</c:v>
                </c:pt>
                <c:pt idx="86">
                  <c:v>4213.890225829321</c:v>
                </c:pt>
                <c:pt idx="87">
                  <c:v>4208.1328324208807</c:v>
                </c:pt>
                <c:pt idx="88">
                  <c:v>4203.5454564465781</c:v>
                </c:pt>
                <c:pt idx="89">
                  <c:v>4200.126837137952</c:v>
                </c:pt>
                <c:pt idx="90">
                  <c:v>4197.8760405031162</c:v>
                </c:pt>
                <c:pt idx="91">
                  <c:v>4196.7924542080627</c:v>
                </c:pt>
                <c:pt idx="92">
                  <c:v>4196.8757841983379</c:v>
                </c:pt>
                <c:pt idx="93">
                  <c:v>4198.1260530702993</c:v>
                </c:pt>
                <c:pt idx="94">
                  <c:v>4200.5436001964254</c:v>
                </c:pt>
                <c:pt idx="95">
                  <c:v>4204.1290836043217</c:v>
                </c:pt>
                <c:pt idx="96">
                  <c:v>4208.8834836043043</c:v>
                </c:pt>
                <c:pt idx="97">
                  <c:v>4214.8081081556165</c:v>
                </c:pt>
                <c:pt idx="98">
                  <c:v>4221.9045999566997</c:v>
                </c:pt>
                <c:pt idx="99">
                  <c:v>4230.1749452402019</c:v>
                </c:pt>
                <c:pt idx="100">
                  <c:v>4239.6214842489526</c:v>
                </c:pt>
                <c:pt idx="101">
                  <c:v>4250.2469233645879</c:v>
                </c:pt>
                <c:pt idx="102">
                  <c:v>4262.0543488561916</c:v>
                </c:pt>
                <c:pt idx="103">
                  <c:v>4275.0472422119929</c:v>
                </c:pt>
                <c:pt idx="104">
                  <c:v>4289.2294970129051</c:v>
                </c:pt>
                <c:pt idx="105">
                  <c:v>4304.6054373024035</c:v>
                </c:pt>
                <c:pt idx="106">
                  <c:v>4321.179837402894</c:v>
                </c:pt>
                <c:pt idx="107">
                  <c:v>4338.9579431241991</c:v>
                </c:pt>
                <c:pt idx="108">
                  <c:v>4357.9454943049686</c:v>
                </c:pt>
                <c:pt idx="109">
                  <c:v>4378.1487486225906</c:v>
                </c:pt>
                <c:pt idx="110">
                  <c:v>4399.5745066013542</c:v>
                </c:pt>
                <c:pt idx="111">
                  <c:v>4422.2301377419844</c:v>
                </c:pt>
                <c:pt idx="112">
                  <c:v>4446.1236076879932</c:v>
                </c:pt>
                <c:pt idx="113">
                  <c:v>4471.2635063353027</c:v>
                </c:pt>
                <c:pt idx="114">
                  <c:v>4497.6590767809221</c:v>
                </c:pt>
                <c:pt idx="115">
                  <c:v>4525.3202449937871</c:v>
                </c:pt>
                <c:pt idx="116">
                  <c:v>4554.2576500756068</c:v>
                </c:pt>
                <c:pt idx="117">
                  <c:v>4584.4826749613694</c:v>
                </c:pt>
                <c:pt idx="118">
                  <c:v>4616.0074773872357</c:v>
                </c:pt>
                <c:pt idx="119">
                  <c:v>4648.845020927326</c:v>
                </c:pt>
                <c:pt idx="120">
                  <c:v>4683.0091058694579</c:v>
                </c:pt>
                <c:pt idx="121">
                  <c:v>4718.5143996623201</c:v>
                </c:pt>
                <c:pt idx="122">
                  <c:v>4755.3764666217266</c:v>
                </c:pt>
                <c:pt idx="123">
                  <c:v>4793.6117965301446</c:v>
                </c:pt>
                <c:pt idx="124">
                  <c:v>4833.2378317001876</c:v>
                </c:pt>
                <c:pt idx="125">
                  <c:v>4874.2729919973717</c:v>
                </c:pt>
                <c:pt idx="126">
                  <c:v>4916.7366972280988</c:v>
                </c:pt>
                <c:pt idx="127">
                  <c:v>4960.6493861931622</c:v>
                </c:pt>
                <c:pt idx="128">
                  <c:v>5006.0325315822738</c:v>
                </c:pt>
                <c:pt idx="129">
                  <c:v>5052.9086497378621</c:v>
                </c:pt>
                <c:pt idx="130">
                  <c:v>5101.3013041429786</c:v>
                </c:pt>
                <c:pt idx="131">
                  <c:v>5151.2351012840982</c:v>
                </c:pt>
                <c:pt idx="132">
                  <c:v>5202.7356772997937</c:v>
                </c:pt>
                <c:pt idx="133">
                  <c:v>5255.8296735449121</c:v>
                </c:pt>
                <c:pt idx="134">
                  <c:v>5310.5446988699778</c:v>
                </c:pt>
                <c:pt idx="135">
                  <c:v>5366.9092760295025</c:v>
                </c:pt>
                <c:pt idx="136">
                  <c:v>5424.9527691816247</c:v>
                </c:pt>
                <c:pt idx="137">
                  <c:v>5484.7052889149963</c:v>
                </c:pt>
                <c:pt idx="138">
                  <c:v>5546.1975706257308</c:v>
                </c:pt>
                <c:pt idx="139">
                  <c:v>5609.4608213547926</c:v>
                </c:pt>
                <c:pt idx="140">
                  <c:v>5674.5265293706598</c:v>
                </c:pt>
                <c:pt idx="141">
                  <c:v>5741.4262298283529</c:v>
                </c:pt>
                <c:pt idx="142">
                  <c:v>5810.191218738295</c:v>
                </c:pt>
                <c:pt idx="143">
                  <c:v>5880.8522062209822</c:v>
                </c:pt>
                <c:pt idx="144">
                  <c:v>5953.438898590759</c:v>
                </c:pt>
                <c:pt idx="145">
                  <c:v>6027.9794971908441</c:v>
                </c:pt>
                <c:pt idx="146">
                  <c:v>6104.5001000829052</c:v>
                </c:pt>
                <c:pt idx="147">
                  <c:v>6183.0239906755487</c:v>
                </c:pt>
                <c:pt idx="148">
                  <c:v>6263.5707951658314</c:v>
                </c:pt>
                <c:pt idx="149">
                  <c:v>6346.1554882916571</c:v>
                </c:pt>
                <c:pt idx="150">
                  <c:v>6430.7872244003656</c:v>
                </c:pt>
                <c:pt idx="151">
                  <c:v>6517.4679683145387</c:v>
                </c:pt>
                <c:pt idx="152">
                  <c:v>6606.1908980523331</c:v>
                </c:pt>
                <c:pt idx="153">
                  <c:v>6696.9385493348336</c:v>
                </c:pt>
                <c:pt idx="154">
                  <c:v>6789.6806702719732</c:v>
                </c:pt>
                <c:pt idx="155">
                  <c:v>6884.3717540604675</c:v>
                </c:pt>
                <c:pt idx="156">
                  <c:v>6980.9482184948047</c:v>
                </c:pt>
                <c:pt idx="157">
                  <c:v>7079.3252043064649</c:v>
                </c:pt>
                <c:pt idx="158">
                  <c:v>7179.3929707394982</c:v>
                </c:pt>
                <c:pt idx="159">
                  <c:v>7281.0128775129378</c:v>
                </c:pt>
                <c:pt idx="160">
                  <c:v>7384.0129588332193</c:v>
                </c:pt>
                <c:pt idx="161">
                  <c:v>7488.1831190523908</c:v>
                </c:pt>
                <c:pt idx="162">
                  <c:v>7593.270012724819</c:v>
                </c:pt>
                <c:pt idx="163">
                  <c:v>7698.9717159936399</c:v>
                </c:pt>
                <c:pt idx="164">
                  <c:v>7804.9323529453377</c:v>
                </c:pt>
                <c:pt idx="165">
                  <c:v>7910.7369105736398</c:v>
                </c:pt>
                <c:pt idx="166">
                  <c:v>8015.9065586707393</c:v>
                </c:pt>
                <c:pt idx="167">
                  <c:v>8119.8948834475905</c:v>
                </c:pt>
                <c:pt idx="168">
                  <c:v>8222.0855398432032</c:v>
                </c:pt>
                <c:pt idx="169">
                  <c:v>8321.7919168779517</c:v>
                </c:pt>
                <c:pt idx="170">
                  <c:v>8418.2594775136204</c:v>
                </c:pt>
                <c:pt idx="171">
                  <c:v>8510.671458615665</c:v>
                </c:pt>
                <c:pt idx="172">
                  <c:v>8598.1585731384057</c:v>
                </c:pt>
                <c:pt idx="173">
                  <c:v>8679.8132201331991</c:v>
                </c:pt>
                <c:pt idx="174">
                  <c:v>8754.7084578373506</c:v>
                </c:pt>
                <c:pt idx="175">
                  <c:v>8821.9216224520424</c:v>
                </c:pt>
                <c:pt idx="176">
                  <c:v>8880.5619926643249</c:v>
                </c:pt>
                <c:pt idx="177">
                  <c:v>8929.8013479526762</c:v>
                </c:pt>
                <c:pt idx="178">
                  <c:v>8968.9057179728607</c:v>
                </c:pt>
                <c:pt idx="179">
                  <c:v>8997.2661657961453</c:v>
                </c:pt>
                <c:pt idx="180">
                  <c:v>9014.4261924194907</c:v>
                </c:pt>
                <c:pt idx="181">
                  <c:v>9020.1033801498215</c:v>
                </c:pt>
                <c:pt idx="182">
                  <c:v>9014.203251011837</c:v>
                </c:pt>
                <c:pt idx="183">
                  <c:v>8996.8239824686152</c:v>
                </c:pt>
                <c:pt idx="184">
                  <c:v>8968.2515078580145</c:v>
                </c:pt>
                <c:pt idx="185">
                  <c:v>8928.945492458497</c:v>
                </c:pt>
                <c:pt idx="186">
                  <c:v>8879.5175581952553</c:v>
                </c:pt>
                <c:pt idx="187">
                  <c:v>8820.7037908380516</c:v>
                </c:pt>
                <c:pt idx="188">
                  <c:v>8753.3339157304035</c:v>
                </c:pt>
                <c:pt idx="189">
                  <c:v>8678.2995521816247</c:v>
                </c:pt>
                <c:pt idx="190">
                  <c:v>8596.523696546119</c:v>
                </c:pt>
                <c:pt idx="191">
                  <c:v>8508.9331266512745</c:v>
                </c:pt>
                <c:pt idx="192">
                  <c:v>8416.4348686288467</c:v>
                </c:pt>
                <c:pt idx="193">
                  <c:v>8319.8973159535908</c:v>
                </c:pt>
                <c:pt idx="194">
                  <c:v>8220.1361097747886</c:v>
                </c:pt>
                <c:pt idx="195">
                  <c:v>8117.9045192983176</c:v>
                </c:pt>
                <c:pt idx="196">
                  <c:v>8013.8878129630402</c:v>
                </c:pt>
                <c:pt idx="197">
                  <c:v>7908.7009766511501</c:v>
                </c:pt>
                <c:pt idx="198">
                  <c:v>7802.8890932462664</c:v>
                </c:pt>
                <c:pt idx="199">
                  <c:v>7696.9297230383036</c:v>
                </c:pt>
                <c:pt idx="200">
                  <c:v>7591.2366921915809</c:v>
                </c:pt>
                <c:pt idx="201">
                  <c:v>7486.1647861478496</c:v>
                </c:pt>
                <c:pt idx="202">
                  <c:v>7382.014941006576</c:v>
                </c:pt>
                <c:pt idx="203">
                  <c:v>7279.0396182652175</c:v>
                </c:pt>
                <c:pt idx="204">
                  <c:v>7177.4481307530159</c:v>
                </c:pt>
                <c:pt idx="205">
                  <c:v>7077.4117573384292</c:v>
                </c:pt>
                <c:pt idx="206">
                  <c:v>6979.0685404453116</c:v>
                </c:pt>
                <c:pt idx="207">
                  <c:v>6882.5277043632359</c:v>
                </c:pt>
                <c:pt idx="208">
                  <c:v>6787.8736652989346</c:v>
                </c:pt>
                <c:pt idx="209">
                  <c:v>6695.1696278887002</c:v>
                </c:pt>
                <c:pt idx="210">
                  <c:v>6604.4607792779925</c:v>
                </c:pt>
                <c:pt idx="211">
                  <c:v>6515.7771025204083</c:v>
                </c:pt>
                <c:pt idx="212">
                  <c:v>6429.1358373694829</c:v>
                </c:pt>
                <c:pt idx="213">
                  <c:v>6344.5436196995643</c:v>
                </c:pt>
                <c:pt idx="214">
                  <c:v>6261.9983317239921</c:v>
                </c:pt>
                <c:pt idx="215">
                  <c:v>6181.4906945970824</c:v>
                </c:pt>
                <c:pt idx="216">
                  <c:v>6103.0056334309475</c:v>
                </c:pt>
                <c:pt idx="217">
                  <c:v>6026.5234426251018</c:v>
                </c:pt>
                <c:pt idx="218">
                  <c:v>5952.0207769796552</c:v>
                </c:pt>
                <c:pt idx="219">
                  <c:v>5879.4714915380328</c:v>
                </c:pt>
                <c:pt idx="220">
                  <c:v>5808.8473506142554</c:v>
                </c:pt>
                <c:pt idx="221">
                  <c:v>5740.1186240863535</c:v>
                </c:pt>
                <c:pt idx="222">
                  <c:v>5673.2545868307561</c:v>
                </c:pt>
                <c:pt idx="223">
                  <c:v>5608.2239351574062</c:v>
                </c:pt>
                <c:pt idx="224">
                  <c:v>5544.9951322903116</c:v>
                </c:pt>
                <c:pt idx="225">
                  <c:v>5483.5366933208916</c:v>
                </c:pt>
                <c:pt idx="226">
                  <c:v>5423.8174186322767</c:v>
                </c:pt>
                <c:pt idx="227">
                  <c:v>5365.8065835384614</c:v>
                </c:pt>
                <c:pt idx="228">
                  <c:v>5309.4740907875221</c:v>
                </c:pt>
                <c:pt idx="229">
                  <c:v>5254.7905916269856</c:v>
                </c:pt>
                <c:pt idx="230">
                  <c:v>5201.7275803062066</c:v>
                </c:pt>
                <c:pt idx="231">
                  <c:v>5150.2574661802228</c:v>
                </c:pt>
                <c:pt idx="232">
                  <c:v>5100.3536269682309</c:v>
                </c:pt>
                <c:pt idx="233">
                  <c:v>5051.9904461948881</c:v>
                </c:pt>
                <c:pt idx="234">
                  <c:v>5005.1433373927248</c:v>
                </c:pt>
                <c:pt idx="235">
                  <c:v>4959.7887572590762</c:v>
                </c:pt>
                <c:pt idx="236">
                  <c:v>4915.9042096320536</c:v>
                </c:pt>
                <c:pt idx="237">
                  <c:v>4873.4682418695666</c:v>
                </c:pt>
                <c:pt idx="238">
                  <c:v>4832.460434976354</c:v>
                </c:pt>
                <c:pt idx="239">
                  <c:v>4792.8613886205931</c:v>
                </c:pt>
                <c:pt idx="240">
                  <c:v>4754.6527020087151</c:v>
                </c:pt>
                <c:pt idx="241">
                  <c:v>4717.8169514403753</c:v>
                </c:pt>
                <c:pt idx="242">
                  <c:v>4682.3376652410398</c:v>
                </c:pt>
                <c:pt idx="243">
                  <c:v>4648.1992966643575</c:v>
                </c:pt>
                <c:pt idx="244">
                  <c:v>4615.3871952674535</c:v>
                </c:pt>
                <c:pt idx="245">
                  <c:v>4583.887577187118</c:v>
                </c:pt>
                <c:pt idx="246">
                  <c:v>4553.6874946815678</c:v>
                </c:pt>
                <c:pt idx="247">
                  <c:v>4524.7748052492079</c:v>
                </c:pt>
                <c:pt idx="248">
                  <c:v>4497.138140591107</c:v>
                </c:pt>
                <c:pt idx="249">
                  <c:v>4470.7668756464764</c:v>
                </c:pt>
                <c:pt idx="250">
                  <c:v>4445.6510978990891</c:v>
                </c:pt>
                <c:pt idx="251">
                  <c:v>4421.7815771264522</c:v>
                </c:pt>
                <c:pt idx="252">
                  <c:v>4399.1497357417011</c:v>
                </c:pt>
                <c:pt idx="253">
                  <c:v>4377.7476198600361</c:v>
                </c:pt>
                <c:pt idx="254">
                  <c:v>4357.5678712063454</c:v>
                </c:pt>
                <c:pt idx="255">
                  <c:v>4338.60369996799</c:v>
                </c:pt>
                <c:pt idx="256">
                  <c:v>4320.8488586861249</c:v>
                </c:pt>
                <c:pt idx="257">
                  <c:v>4304.2976172699364</c:v>
                </c:pt>
                <c:pt idx="258">
                  <c:v>4288.944739210543</c:v>
                </c:pt>
                <c:pt idx="259">
                  <c:v>4274.7854590647066</c:v>
                </c:pt>
                <c:pt idx="260">
                  <c:v>4261.8154612726412</c:v>
                </c:pt>
                <c:pt idx="261">
                  <c:v>4250.0308603690401</c:v>
                </c:pt>
                <c:pt idx="262">
                  <c:v>4239.4281826415954</c:v>
                </c:pt>
                <c:pt idx="263">
                  <c:v>4230.0043492867762</c:v>
                </c:pt>
                <c:pt idx="264">
                  <c:v>4221.7566611082802</c:v>
                </c:pt>
                <c:pt idx="265">
                  <c:v>4214.682784799299</c:v>
                </c:pt>
                <c:pt idx="266">
                  <c:v>4208.7807408454637</c:v>
                </c:pt>
                <c:pt idx="267">
                  <c:v>4204.048893081037</c:v>
                </c:pt>
                <c:pt idx="268">
                  <c:v>4200.4859399265615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2C5-9F48-B2B0-D95B522A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27424"/>
        <c:axId val="2089928064"/>
      </c:scatterChart>
      <c:valAx>
        <c:axId val="20366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89928064"/>
        <c:crosses val="autoZero"/>
        <c:crossBetween val="midCat"/>
      </c:valAx>
      <c:valAx>
        <c:axId val="20899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366274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64685806818462E-2"/>
          <c:y val="2.9488370753539939E-2"/>
          <c:w val="0.72878027773971676"/>
          <c:h val="0.94406238856311309"/>
        </c:manualLayout>
      </c:layout>
      <c:scatterChart>
        <c:scatterStyle val="smoothMarker"/>
        <c:varyColors val="0"/>
        <c:ser>
          <c:idx val="1"/>
          <c:order val="0"/>
          <c:tx>
            <c:v>Poloha1</c:v>
          </c:tx>
          <c:xVal>
            <c:numRef>
              <c:f>RAV!$G$16:$G$284</c:f>
              <c:numCache>
                <c:formatCode>0.00E+00</c:formatCode>
                <c:ptCount val="269"/>
                <c:pt idx="0">
                  <c:v>6700000</c:v>
                </c:pt>
                <c:pt idx="1">
                  <c:v>6700000</c:v>
                </c:pt>
                <c:pt idx="2">
                  <c:v>6668036.1637781244</c:v>
                </c:pt>
                <c:pt idx="3">
                  <c:v>6604568.4479500614</c:v>
                </c:pt>
                <c:pt idx="4">
                  <c:v>6510349.0158761805</c:v>
                </c:pt>
                <c:pt idx="5">
                  <c:v>6386393.3704624316</c:v>
                </c:pt>
                <c:pt idx="6">
                  <c:v>6233945.0191919375</c:v>
                </c:pt>
                <c:pt idx="7">
                  <c:v>6054436.134252104</c:v>
                </c:pt>
                <c:pt idx="8">
                  <c:v>5849446.6179091539</c:v>
                </c:pt>
                <c:pt idx="9">
                  <c:v>5620663.7163178949</c:v>
                </c:pt>
                <c:pt idx="10">
                  <c:v>5369843.9175217832</c:v>
                </c:pt>
                <c:pt idx="11">
                  <c:v>5098778.3980937153</c:v>
                </c:pt>
                <c:pt idx="12">
                  <c:v>4809262.8135005701</c:v>
                </c:pt>
                <c:pt idx="13">
                  <c:v>4503071.8073944096</c:v>
                </c:pt>
                <c:pt idx="14">
                  <c:v>4181938.2722327989</c:v>
                </c:pt>
                <c:pt idx="15">
                  <c:v>3847537.1379579995</c:v>
                </c:pt>
                <c:pt idx="16">
                  <c:v>3501473.2939458173</c:v>
                </c:pt>
                <c:pt idx="17">
                  <c:v>3145273.1510252757</c:v>
                </c:pt>
                <c:pt idx="18">
                  <c:v>2780379.3102597832</c:v>
                </c:pt>
                <c:pt idx="19">
                  <c:v>2408147.8079668097</c:v>
                </c:pt>
                <c:pt idx="20">
                  <c:v>2029847.4381331028</c:v>
                </c:pt>
                <c:pt idx="21">
                  <c:v>1646660.70235169</c:v>
                </c:pt>
                <c:pt idx="22">
                  <c:v>1259685.9947465055</c:v>
                </c:pt>
                <c:pt idx="23">
                  <c:v>869940.68867268623</c:v>
                </c:pt>
                <c:pt idx="24">
                  <c:v>478364.8490481851</c:v>
                </c:pt>
                <c:pt idx="25">
                  <c:v>85825.346442018636</c:v>
                </c:pt>
                <c:pt idx="26">
                  <c:v>-306879.80477548519</c:v>
                </c:pt>
                <c:pt idx="27">
                  <c:v>-699017.02224658825</c:v>
                </c:pt>
                <c:pt idx="28">
                  <c:v>-1089912.7501307148</c:v>
                </c:pt>
                <c:pt idx="29">
                  <c:v>-1478949.1496174785</c:v>
                </c:pt>
                <c:pt idx="30">
                  <c:v>-1865559.9405983132</c:v>
                </c:pt>
                <c:pt idx="31">
                  <c:v>-2249226.4320090665</c:v>
                </c:pt>
                <c:pt idx="32">
                  <c:v>-2629473.7645452423</c:v>
                </c:pt>
                <c:pt idx="33">
                  <c:v>-3005867.3788147615</c:v>
                </c:pt>
                <c:pt idx="34">
                  <c:v>-3378009.7139471136</c:v>
                </c:pt>
                <c:pt idx="35">
                  <c:v>-3745537.1357173738</c:v>
                </c:pt>
                <c:pt idx="36">
                  <c:v>-4108117.08894066</c:v>
                </c:pt>
                <c:pt idx="37">
                  <c:v>-4465445.4658909552</c:v>
                </c:pt>
                <c:pt idx="38">
                  <c:v>-4817244.1805055812</c:v>
                </c:pt>
                <c:pt idx="39">
                  <c:v>-5163258.9369163727</c:v>
                </c:pt>
                <c:pt idx="40">
                  <c:v>-5503257.1802111883</c:v>
                </c:pt>
                <c:pt idx="41">
                  <c:v>-5837026.2171245087</c:v>
                </c:pt>
                <c:pt idx="42">
                  <c:v>-6164371.4944654843</c:v>
                </c:pt>
                <c:pt idx="43">
                  <c:v>-6485115.0234240154</c:v>
                </c:pt>
                <c:pt idx="44">
                  <c:v>-6799093.9383795997</c:v>
                </c:pt>
                <c:pt idx="45">
                  <c:v>-7106159.1794197178</c:v>
                </c:pt>
                <c:pt idx="46">
                  <c:v>-7406174.2884138701</c:v>
                </c:pt>
                <c:pt idx="47">
                  <c:v>-7699014.3091557976</c:v>
                </c:pt>
                <c:pt idx="48">
                  <c:v>-7984564.7827578103</c:v>
                </c:pt>
                <c:pt idx="49">
                  <c:v>-8262720.8301417809</c:v>
                </c:pt>
                <c:pt idx="50">
                  <c:v>-8533386.3141102344</c:v>
                </c:pt>
                <c:pt idx="51">
                  <c:v>-8796473.0740908813</c:v>
                </c:pt>
                <c:pt idx="52">
                  <c:v>-9051900.227224296</c:v>
                </c:pt>
                <c:pt idx="53">
                  <c:v>-9299593.5300048962</c:v>
                </c:pt>
                <c:pt idx="54">
                  <c:v>-9539484.7951889336</c:v>
                </c:pt>
                <c:pt idx="55">
                  <c:v>-9771511.3591500632</c:v>
                </c:pt>
                <c:pt idx="56">
                  <c:v>-9995615.5952941217</c:v>
                </c:pt>
                <c:pt idx="57">
                  <c:v>-10211744.469541479</c:v>
                </c:pt>
                <c:pt idx="58">
                  <c:v>-10419849.134249553</c:v>
                </c:pt>
                <c:pt idx="59">
                  <c:v>-10619884.557281677</c:v>
                </c:pt>
                <c:pt idx="60">
                  <c:v>-10811809.183233708</c:v>
                </c:pt>
                <c:pt idx="61">
                  <c:v>-10995584.624108529</c:v>
                </c:pt>
                <c:pt idx="62">
                  <c:v>-11171175.376983071</c:v>
                </c:pt>
                <c:pt idx="63">
                  <c:v>-11338548.56644471</c:v>
                </c:pt>
                <c:pt idx="64">
                  <c:v>-11497673.709785644</c:v>
                </c:pt>
                <c:pt idx="65">
                  <c:v>-11648522.503137119</c:v>
                </c:pt>
                <c:pt idx="66">
                  <c:v>-11791068.626901736</c:v>
                </c:pt>
                <c:pt idx="67">
                  <c:v>-11925287.569003142</c:v>
                </c:pt>
                <c:pt idx="68">
                  <c:v>-12051156.464619668</c:v>
                </c:pt>
                <c:pt idx="69">
                  <c:v>-12168653.951203316</c:v>
                </c:pt>
                <c:pt idx="70">
                  <c:v>-12277760.037709113</c:v>
                </c:pt>
                <c:pt idx="71">
                  <c:v>-12378455.987073403</c:v>
                </c:pt>
                <c:pt idx="72">
                  <c:v>-12470724.211084325</c:v>
                </c:pt>
                <c:pt idx="73">
                  <c:v>-12554548.176884303</c:v>
                </c:pt>
                <c:pt idx="74">
                  <c:v>-12629912.324433954</c:v>
                </c:pt>
                <c:pt idx="75">
                  <c:v>-12696801.994350081</c:v>
                </c:pt>
                <c:pt idx="76">
                  <c:v>-12755203.365608275</c:v>
                </c:pt>
                <c:pt idx="77">
                  <c:v>-12805103.402673651</c:v>
                </c:pt>
                <c:pt idx="78">
                  <c:v>-12846489.81169224</c:v>
                </c:pt>
                <c:pt idx="79">
                  <c:v>-12879351.005440962</c:v>
                </c:pt>
                <c:pt idx="80">
                  <c:v>-12903676.076796725</c:v>
                </c:pt>
                <c:pt idx="81">
                  <c:v>-12919454.780545363</c:v>
                </c:pt>
                <c:pt idx="82">
                  <c:v>-12926677.523409504</c:v>
                </c:pt>
                <c:pt idx="83">
                  <c:v>-12925335.362231528</c:v>
                </c:pt>
                <c:pt idx="84">
                  <c:v>-12915420.010303926</c:v>
                </c:pt>
                <c:pt idx="85">
                  <c:v>-12896923.851895172</c:v>
                </c:pt>
                <c:pt idx="86">
                  <c:v>-12869839.965075118</c:v>
                </c:pt>
                <c:pt idx="87">
                  <c:v>-12834162.153000234</c:v>
                </c:pt>
                <c:pt idx="88">
                  <c:v>-12789884.983876422</c:v>
                </c:pt>
                <c:pt idx="89">
                  <c:v>-12737003.839875842</c:v>
                </c:pt>
                <c:pt idx="90">
                  <c:v>-12675514.975344803</c:v>
                </c:pt>
                <c:pt idx="91">
                  <c:v>-12605415.584702725</c:v>
                </c:pt>
                <c:pt idx="92">
                  <c:v>-12526703.880497875</c:v>
                </c:pt>
                <c:pt idx="93">
                  <c:v>-12439379.18215459</c:v>
                </c:pt>
                <c:pt idx="94">
                  <c:v>-12343442.016019434</c:v>
                </c:pt>
                <c:pt idx="95">
                  <c:v>-12238894.227390764</c:v>
                </c:pt>
                <c:pt idx="96">
                  <c:v>-12125739.105298007</c:v>
                </c:pt>
                <c:pt idx="97">
                  <c:v>-12003981.520884074</c:v>
                </c:pt>
                <c:pt idx="98">
                  <c:v>-11873628.080337411</c:v>
                </c:pt>
                <c:pt idx="99">
                  <c:v>-11734687.293419663</c:v>
                </c:pt>
                <c:pt idx="100">
                  <c:v>-11587169.758741487</c:v>
                </c:pt>
                <c:pt idx="101">
                  <c:v>-11431088.367053181</c:v>
                </c:pt>
                <c:pt idx="102">
                  <c:v>-11266458.523939209</c:v>
                </c:pt>
                <c:pt idx="103">
                  <c:v>-11093298.393436771</c:v>
                </c:pt>
                <c:pt idx="104">
                  <c:v>-10911629.16423904</c:v>
                </c:pt>
                <c:pt idx="105">
                  <c:v>-10721475.340293927</c:v>
                </c:pt>
                <c:pt idx="106">
                  <c:v>-10522865.057769639</c:v>
                </c:pt>
                <c:pt idx="107">
                  <c:v>-10315830.430529354</c:v>
                </c:pt>
                <c:pt idx="108">
                  <c:v>-10100407.926438982</c:v>
                </c:pt>
                <c:pt idx="109">
                  <c:v>-9876638.7770244814</c:v>
                </c:pt>
                <c:pt idx="110">
                  <c:v>-9644569.423198035</c:v>
                </c:pt>
                <c:pt idx="111">
                  <c:v>-9404251.9999851622</c:v>
                </c:pt>
                <c:pt idx="112">
                  <c:v>-9155744.8634064924</c:v>
                </c:pt>
                <c:pt idx="113">
                  <c:v>-8899113.162896879</c:v>
                </c:pt>
                <c:pt idx="114">
                  <c:v>-8634429.4628785867</c:v>
                </c:pt>
                <c:pt idx="115">
                  <c:v>-8361774.41734144</c:v>
                </c:pt>
                <c:pt idx="116">
                  <c:v>-8081237.5015168525</c:v>
                </c:pt>
                <c:pt idx="117">
                  <c:v>-7792917.8049592208</c:v>
                </c:pt>
                <c:pt idx="118">
                  <c:v>-7496924.8905601967</c:v>
                </c:pt>
                <c:pt idx="119">
                  <c:v>-7193379.7242098674</c:v>
                </c:pt>
                <c:pt idx="120">
                  <c:v>-6882415.6799725499</c:v>
                </c:pt>
                <c:pt idx="121">
                  <c:v>-6564179.6257494707</c:v>
                </c:pt>
                <c:pt idx="122">
                  <c:v>-6238833.0944385137</c:v>
                </c:pt>
                <c:pt idx="123">
                  <c:v>-5906553.5455507133</c:v>
                </c:pt>
                <c:pt idx="124">
                  <c:v>-5567535.7220778549</c:v>
                </c:pt>
                <c:pt idx="125">
                  <c:v>-5221993.1070934087</c:v>
                </c:pt>
                <c:pt idx="126">
                  <c:v>-4870159.4840715844</c:v>
                </c:pt>
                <c:pt idx="127">
                  <c:v>-4512290.6041809609</c:v>
                </c:pt>
                <c:pt idx="128">
                  <c:v>-4148665.9627959235</c:v>
                </c:pt>
                <c:pt idx="129">
                  <c:v>-3779590.6861083191</c:v>
                </c:pt>
                <c:pt idx="130">
                  <c:v>-3405397.5269408748</c:v>
                </c:pt>
                <c:pt idx="131">
                  <c:v>-3026448.9665807919</c:v>
                </c:pt>
                <c:pt idx="132">
                  <c:v>-2643139.4165746006</c:v>
                </c:pt>
                <c:pt idx="133">
                  <c:v>-2255897.5108532356</c:v>
                </c:pt>
                <c:pt idx="134">
                  <c:v>-1865188.4741820756</c:v>
                </c:pt>
                <c:pt idx="135">
                  <c:v>-1471516.5476439761</c:v>
                </c:pt>
                <c:pt idx="136">
                  <c:v>-1075427.4455560872</c:v>
                </c:pt>
                <c:pt idx="137">
                  <c:v>-677510.81079593406</c:v>
                </c:pt>
                <c:pt idx="138">
                  <c:v>-278402.62689300737</c:v>
                </c:pt>
                <c:pt idx="139">
                  <c:v>121212.46461002639</c:v>
                </c:pt>
                <c:pt idx="140">
                  <c:v>520599.00409012235</c:v>
                </c:pt>
                <c:pt idx="141">
                  <c:v>918968.78581976611</c:v>
                </c:pt>
                <c:pt idx="142">
                  <c:v>1315479.2498310029</c:v>
                </c:pt>
                <c:pt idx="143">
                  <c:v>1709232.295169289</c:v>
                </c:pt>
                <c:pt idx="144">
                  <c:v>2099273.629729264</c:v>
                </c:pt>
                <c:pt idx="145">
                  <c:v>2484592.7848498905</c:v>
                </c:pt>
                <c:pt idx="146">
                  <c:v>2864123.9341477226</c:v>
                </c:pt>
                <c:pt idx="147">
                  <c:v>3236747.6644492252</c:v>
                </c:pt>
                <c:pt idx="148">
                  <c:v>3601293.8506604228</c:v>
                </c:pt>
                <c:pt idx="149">
                  <c:v>3956545.7842863011</c:v>
                </c:pt>
                <c:pt idx="150">
                  <c:v>4301245.6952537317</c:v>
                </c:pt>
                <c:pt idx="151">
                  <c:v>4634101.7868743539</c:v>
                </c:pt>
                <c:pt idx="152">
                  <c:v>4953796.8725810116</c:v>
                </c:pt>
                <c:pt idx="153">
                  <c:v>5258998.6593084009</c:v>
                </c:pt>
                <c:pt idx="154">
                  <c:v>5548371.6656416301</c:v>
                </c:pt>
                <c:pt idx="155">
                  <c:v>5820590.693766688</c:v>
                </c:pt>
                <c:pt idx="156">
                  <c:v>6074355.6948158834</c:v>
                </c:pt>
                <c:pt idx="157">
                  <c:v>6308407.780945533</c:v>
                </c:pt>
                <c:pt idx="158">
                  <c:v>6521546.0495297881</c:v>
                </c:pt>
                <c:pt idx="159">
                  <c:v>6712644.801715224</c:v>
                </c:pt>
                <c:pt idx="160">
                  <c:v>6880670.6667121965</c:v>
                </c:pt>
                <c:pt idx="161">
                  <c:v>7024699.0922906185</c:v>
                </c:pt>
                <c:pt idx="162">
                  <c:v>7143929.6380043337</c:v>
                </c:pt>
                <c:pt idx="163">
                  <c:v>7237699.5160023635</c:v>
                </c:pt>
                <c:pt idx="164">
                  <c:v>7305494.8675861005</c:v>
                </c:pt>
                <c:pt idx="165">
                  <c:v>7346959.3413316086</c:v>
                </c:pt>
                <c:pt idx="166">
                  <c:v>7361899.6464585913</c:v>
                </c:pt>
                <c:pt idx="167">
                  <c:v>7350287.8857473591</c:v>
                </c:pt>
                <c:pt idx="168">
                  <c:v>7312260.6157222921</c:v>
                </c:pt>
                <c:pt idx="169">
                  <c:v>7248114.7267344389</c:v>
                </c:pt>
                <c:pt idx="170">
                  <c:v>7158300.3707253058</c:v>
                </c:pt>
                <c:pt idx="171">
                  <c:v>7043411.2799600102</c:v>
                </c:pt>
                <c:pt idx="172">
                  <c:v>6904172.9084683377</c:v>
                </c:pt>
                <c:pt idx="173">
                  <c:v>6741428.8850399358</c:v>
                </c:pt>
                <c:pt idx="174">
                  <c:v>6556126.2913909126</c:v>
                </c:pt>
                <c:pt idx="175">
                  <c:v>6349300.2735606339</c:v>
                </c:pt>
                <c:pt idx="176">
                  <c:v>6122058.4630771</c:v>
                </c:pt>
                <c:pt idx="177">
                  <c:v>5875565.6328399312</c:v>
                </c:pt>
                <c:pt idx="178">
                  <c:v>5611028.9475603541</c:v>
                </c:pt>
                <c:pt idx="179">
                  <c:v>5329684.0963976756</c:v>
                </c:pt>
                <c:pt idx="180">
                  <c:v>5032782.5218608649</c:v>
                </c:pt>
                <c:pt idx="181">
                  <c:v>4721579.888735598</c:v>
                </c:pt>
                <c:pt idx="182">
                  <c:v>4397325.8731346838</c:v>
                </c:pt>
                <c:pt idx="183">
                  <c:v>4061255.2968960693</c:v>
                </c:pt>
                <c:pt idx="184">
                  <c:v>3714580.5875037499</c:v>
                </c:pt>
                <c:pt idx="185">
                  <c:v>3358485.5086183082</c:v>
                </c:pt>
                <c:pt idx="186">
                  <c:v>2994120.0806423258</c:v>
                </c:pt>
                <c:pt idx="187">
                  <c:v>2622596.5935356673</c:v>
                </c:pt>
                <c:pt idx="188">
                  <c:v>2244986.6041145613</c:v>
                </c:pt>
                <c:pt idx="189">
                  <c:v>1862318.8060056726</c:v>
                </c:pt>
                <c:pt idx="190">
                  <c:v>1475577.6609979779</c:v>
                </c:pt>
                <c:pt idx="191">
                  <c:v>1085702.6845607408</c:v>
                </c:pt>
                <c:pt idx="192">
                  <c:v>693588.2847424947</c:v>
                </c:pt>
                <c:pt idx="193">
                  <c:v>300084.061667601</c:v>
                </c:pt>
                <c:pt idx="194">
                  <c:v>-94004.516295020469</c:v>
                </c:pt>
                <c:pt idx="195">
                  <c:v>-487915.13444425014</c:v>
                </c:pt>
                <c:pt idx="196">
                  <c:v>-880927.41741100478</c:v>
                </c:pt>
                <c:pt idx="197">
                  <c:v>-1272361.5355385116</c:v>
                </c:pt>
                <c:pt idx="198">
                  <c:v>-1661576.6808019103</c:v>
                </c:pt>
                <c:pt idx="199">
                  <c:v>-2047969.4536290686</c:v>
                </c:pt>
                <c:pt idx="200">
                  <c:v>-2430972.1952579552</c:v>
                </c:pt>
                <c:pt idx="201">
                  <c:v>-2810051.2942865398</c:v>
                </c:pt>
                <c:pt idx="202">
                  <c:v>-3184705.4908207995</c:v>
                </c:pt>
                <c:pt idx="203">
                  <c:v>-3554464.1970663453</c:v>
                </c:pt>
                <c:pt idx="204">
                  <c:v>-3918885.8492881479</c:v>
                </c:pt>
                <c:pt idx="205">
                  <c:v>-4277556.3027227549</c:v>
                </c:pt>
                <c:pt idx="206">
                  <c:v>-4630087.2782077165</c:v>
                </c:pt>
                <c:pt idx="207">
                  <c:v>-4976114.8669336792</c:v>
                </c:pt>
                <c:pt idx="208">
                  <c:v>-5315298.0977683775</c:v>
                </c:pt>
                <c:pt idx="209">
                  <c:v>-5647317.5699950568</c:v>
                </c:pt>
                <c:pt idx="210">
                  <c:v>-5971874.1530017043</c:v>
                </c:pt>
                <c:pt idx="211">
                  <c:v>-6288687.7534078704</c:v>
                </c:pt>
                <c:pt idx="212">
                  <c:v>-6597496.1492836066</c:v>
                </c:pt>
                <c:pt idx="213">
                  <c:v>-6898053.8904657681</c:v>
                </c:pt>
                <c:pt idx="214">
                  <c:v>-7190131.2634806139</c:v>
                </c:pt>
                <c:pt idx="215">
                  <c:v>-7473513.3192123817</c:v>
                </c:pt>
                <c:pt idx="216">
                  <c:v>-7747998.9611930959</c:v>
                </c:pt>
                <c:pt idx="217">
                  <c:v>-8013400.0922103208</c:v>
                </c:pt>
                <c:pt idx="218">
                  <c:v>-8269540.816820859</c:v>
                </c:pt>
                <c:pt idx="219">
                  <c:v>-8516256.6973059755</c:v>
                </c:pt>
                <c:pt idx="220">
                  <c:v>-8753394.0605962668</c:v>
                </c:pt>
                <c:pt idx="221">
                  <c:v>-8980809.3537223283</c:v>
                </c:pt>
                <c:pt idx="222">
                  <c:v>-9198368.5454031471</c:v>
                </c:pt>
                <c:pt idx="223">
                  <c:v>-9405946.571461061</c:v>
                </c:pt>
                <c:pt idx="224">
                  <c:v>-9603426.8218450733</c:v>
                </c:pt>
                <c:pt idx="225">
                  <c:v>-9790700.6671488415</c:v>
                </c:pt>
                <c:pt idx="226">
                  <c:v>-9967667.0226223934</c:v>
                </c:pt>
                <c:pt idx="227">
                  <c:v>-10134231.947794745</c:v>
                </c:pt>
                <c:pt idx="228">
                  <c:v>-10290308.27994591</c:v>
                </c:pt>
                <c:pt idx="229">
                  <c:v>-10435815.299789583</c:v>
                </c:pt>
                <c:pt idx="230">
                  <c:v>-10570678.427850707</c:v>
                </c:pt>
                <c:pt idx="231">
                  <c:v>-10694828.950144244</c:v>
                </c:pt>
                <c:pt idx="232">
                  <c:v>-10808203.771881983</c:v>
                </c:pt>
                <c:pt idx="233">
                  <c:v>-10910745.198052589</c:v>
                </c:pt>
                <c:pt idx="234">
                  <c:v>-11002400.739836184</c:v>
                </c:pt>
                <c:pt idx="235">
                  <c:v>-11083122.945928032</c:v>
                </c:pt>
                <c:pt idx="236">
                  <c:v>-11152869.257956633</c:v>
                </c:pt>
                <c:pt idx="237">
                  <c:v>-11211601.889289487</c:v>
                </c:pt>
                <c:pt idx="238">
                  <c:v>-11259287.726625105</c:v>
                </c:pt>
                <c:pt idx="239">
                  <c:v>-11295898.253872756</c:v>
                </c:pt>
                <c:pt idx="240">
                  <c:v>-11321409.497921888</c:v>
                </c:pt>
                <c:pt idx="241">
                  <c:v>-11335801.996001542</c:v>
                </c:pt>
                <c:pt idx="242">
                  <c:v>-11339060.784426428</c:v>
                </c:pt>
                <c:pt idx="243">
                  <c:v>-11331175.40862098</c:v>
                </c:pt>
                <c:pt idx="244">
                  <c:v>-11312139.954405656</c:v>
                </c:pt>
                <c:pt idx="245">
                  <c:v>-11281953.100621426</c:v>
                </c:pt>
                <c:pt idx="246">
                  <c:v>-11240618.193258656</c:v>
                </c:pt>
                <c:pt idx="247">
                  <c:v>-11188143.341345767</c:v>
                </c:pt>
                <c:pt idx="248">
                  <c:v>-11124541.534941128</c:v>
                </c:pt>
                <c:pt idx="249">
                  <c:v>-11049830.785658589</c:v>
                </c:pt>
                <c:pt idx="250">
                  <c:v>-10964034.290242873</c:v>
                </c:pt>
                <c:pt idx="251">
                  <c:v>-10867180.617795629</c:v>
                </c:pt>
                <c:pt idx="252">
                  <c:v>-10759303.921335936</c:v>
                </c:pt>
                <c:pt idx="253">
                  <c:v>-10640444.174460279</c:v>
                </c:pt>
                <c:pt idx="254">
                  <c:v>-10510647.433945918</c:v>
                </c:pt>
                <c:pt idx="255">
                  <c:v>-10369966.129217507</c:v>
                </c:pt>
                <c:pt idx="256">
                  <c:v>-10218459.379669121</c:v>
                </c:pt>
                <c:pt idx="257">
                  <c:v>-10056193.340901414</c:v>
                </c:pt>
                <c:pt idx="258">
                  <c:v>-9883241.580995284</c:v>
                </c:pt>
                <c:pt idx="259">
                  <c:v>-9699685.4879976492</c:v>
                </c:pt>
                <c:pt idx="260">
                  <c:v>-9505614.709839981</c:v>
                </c:pt>
                <c:pt idx="261">
                  <c:v>-9301127.6279438902</c:v>
                </c:pt>
                <c:pt idx="262">
                  <c:v>-9086331.8657877538</c:v>
                </c:pt>
                <c:pt idx="263">
                  <c:v>-8861344.8337111585</c:v>
                </c:pt>
                <c:pt idx="264">
                  <c:v>-8626294.3112161402</c:v>
                </c:pt>
                <c:pt idx="265">
                  <c:v>-8381319.0679818243</c:v>
                </c:pt>
                <c:pt idx="266">
                  <c:v>-8126569.5247372715</c:v>
                </c:pt>
                <c:pt idx="267">
                  <c:v>-7862208.455030553</c:v>
                </c:pt>
                <c:pt idx="268">
                  <c:v>-7588411.7287841337</c:v>
                </c:pt>
              </c:numCache>
            </c:numRef>
          </c:xVal>
          <c:yVal>
            <c:numRef>
              <c:f>RAV!$H$16:$H$284</c:f>
              <c:numCache>
                <c:formatCode>0.00E+00</c:formatCode>
                <c:ptCount val="269"/>
                <c:pt idx="0">
                  <c:v>0</c:v>
                </c:pt>
                <c:pt idx="1">
                  <c:v>540000</c:v>
                </c:pt>
                <c:pt idx="2">
                  <c:v>1077423.8102149533</c:v>
                </c:pt>
                <c:pt idx="3">
                  <c:v>1609757.2116246519</c:v>
                </c:pt>
                <c:pt idx="4">
                  <c:v>2134595.3773673018</c:v>
                </c:pt>
                <c:pt idx="5">
                  <c:v>2649683.7150468323</c:v>
                </c:pt>
                <c:pt idx="6">
                  <c:v>3152950.5669006677</c:v>
                </c:pt>
                <c:pt idx="7">
                  <c:v>3642530.9770693886</c:v>
                </c:pt>
                <c:pt idx="8">
                  <c:v>4116781.4725865941</c:v>
                </c:pt>
                <c:pt idx="9">
                  <c:v>4574286.4237884693</c:v>
                </c:pt>
                <c:pt idx="10">
                  <c:v>5013857.001970673</c:v>
                </c:pt>
                <c:pt idx="11">
                  <c:v>5434524.0236045662</c:v>
                </c:pt>
                <c:pt idx="12">
                  <c:v>5835526.0756029543</c:v>
                </c:pt>
                <c:pt idx="13">
                  <c:v>6216294.2870244244</c:v>
                </c:pt>
                <c:pt idx="14">
                  <c:v>6576434.9886094835</c:v>
                </c:pt>
                <c:pt idx="15">
                  <c:v>6915711.3212481709</c:v>
                </c:pt>
                <c:pt idx="16">
                  <c:v>7234024.6505745482</c:v>
                </c:pt>
                <c:pt idx="17">
                  <c:v>7531396.4418645082</c:v>
                </c:pt>
                <c:pt idx="18">
                  <c:v>7807951.0634295549</c:v>
                </c:pt>
                <c:pt idx="19">
                  <c:v>8063899.8266805327</c:v>
                </c:pt>
                <c:pt idx="20">
                  <c:v>8299526.4403740931</c:v>
                </c:pt>
                <c:pt idx="21">
                  <c:v>8515173.954841543</c:v>
                </c:pt>
                <c:pt idx="22">
                  <c:v>8711233.196527971</c:v>
                </c:pt>
                <c:pt idx="23">
                  <c:v>8888132.6400941703</c:v>
                </c:pt>
                <c:pt idx="24">
                  <c:v>9046329.6304788478</c:v>
                </c:pt>
                <c:pt idx="25">
                  <c:v>9186302.8466832507</c:v>
                </c:pt>
                <c:pt idx="26">
                  <c:v>9308545.889075825</c:v>
                </c:pt>
                <c:pt idx="27">
                  <c:v>9413561.8697391525</c:v>
                </c:pt>
                <c:pt idx="28">
                  <c:v>9501858.8883948326</c:v>
                </c:pt>
                <c:pt idx="29">
                  <c:v>9573946.2828793954</c:v>
                </c:pt>
                <c:pt idx="30">
                  <c:v>9630331.5516045522</c:v>
                </c:pt>
                <c:pt idx="31">
                  <c:v>9671517.8548984323</c:v>
                </c:pt>
                <c:pt idx="32">
                  <c:v>9698002.0118749794</c:v>
                </c:pt>
                <c:pt idx="33">
                  <c:v>9710272.9190343339</c:v>
                </c:pt>
                <c:pt idx="34">
                  <c:v>9708810.3258510455</c:v>
                </c:pt>
                <c:pt idx="35">
                  <c:v>9694083.9109807462</c:v>
                </c:pt>
                <c:pt idx="36">
                  <c:v>9666552.610321451</c:v>
                </c:pt>
                <c:pt idx="37">
                  <c:v>9626664.1549776793</c:v>
                </c:pt>
                <c:pt idx="38">
                  <c:v>9574854.783209661</c:v>
                </c:pt>
                <c:pt idx="39">
                  <c:v>9511549.0957477074</c:v>
                </c:pt>
                <c:pt idx="40">
                  <c:v>9437160.0284694396</c:v>
                </c:pt>
                <c:pt idx="41">
                  <c:v>9352088.9204383045</c:v>
                </c:pt>
                <c:pt idx="42">
                  <c:v>9256725.6587505955</c:v>
                </c:pt>
                <c:pt idx="43">
                  <c:v>9151448.8845986798</c:v>
                </c:pt>
                <c:pt idx="44">
                  <c:v>9036626.2474900708</c:v>
                </c:pt>
                <c:pt idx="45">
                  <c:v>8912614.6967207119</c:v>
                </c:pt>
                <c:pt idx="46">
                  <c:v>8779760.8010361586</c:v>
                </c:pt>
                <c:pt idx="47">
                  <c:v>8638401.0889708847</c:v>
                </c:pt>
                <c:pt idx="48">
                  <c:v>8488862.4036730696</c:v>
                </c:pt>
                <c:pt idx="49">
                  <c:v>8331462.2671344029</c:v>
                </c:pt>
                <c:pt idx="50">
                  <c:v>8166509.2496817037</c:v>
                </c:pt>
                <c:pt idx="51">
                  <c:v>7994303.3413754804</c:v>
                </c:pt>
                <c:pt idx="52">
                  <c:v>7815136.3226222973</c:v>
                </c:pt>
                <c:pt idx="53">
                  <c:v>7629292.1318622651</c:v>
                </c:pt>
                <c:pt idx="54">
                  <c:v>7437047.2286564792</c:v>
                </c:pt>
                <c:pt idx="55">
                  <c:v>7238670.950885945</c:v>
                </c:pt>
                <c:pt idx="56">
                  <c:v>7034425.8650953351</c:v>
                </c:pt>
                <c:pt idx="57">
                  <c:v>6824568.1092820745</c:v>
                </c:pt>
                <c:pt idx="58">
                  <c:v>6609347.7276523011</c:v>
                </c:pt>
                <c:pt idx="59">
                  <c:v>6389008.9970476357</c:v>
                </c:pt>
                <c:pt idx="60">
                  <c:v>6163790.744896533</c:v>
                </c:pt>
                <c:pt idx="61">
                  <c:v>5933926.6586665921</c:v>
                </c:pt>
                <c:pt idx="62">
                  <c:v>5699645.5868939962</c:v>
                </c:pt>
                <c:pt idx="63">
                  <c:v>5461171.8319469988</c:v>
                </c:pt>
                <c:pt idx="64">
                  <c:v>5218725.4347452158</c:v>
                </c:pt>
                <c:pt idx="65">
                  <c:v>4972522.4517081538</c:v>
                </c:pt>
                <c:pt idx="66">
                  <c:v>4722775.2242470765</c:v>
                </c:pt>
                <c:pt idx="67">
                  <c:v>4469692.6411459604</c:v>
                </c:pt>
                <c:pt idx="68">
                  <c:v>4213480.3942014575</c:v>
                </c:pt>
                <c:pt idx="69">
                  <c:v>3954341.2275098395</c:v>
                </c:pt>
                <c:pt idx="70">
                  <c:v>3692475.1808019564</c:v>
                </c:pt>
                <c:pt idx="71">
                  <c:v>3428079.8272362445</c:v>
                </c:pt>
                <c:pt idx="72">
                  <c:v>3161350.5060655633</c:v>
                </c:pt>
                <c:pt idx="73">
                  <c:v>2892480.5505967727</c:v>
                </c:pt>
                <c:pt idx="74">
                  <c:v>2621661.5118630254</c:v>
                </c:pt>
                <c:pt idx="75">
                  <c:v>2349083.3784282031</c:v>
                </c:pt>
                <c:pt idx="76">
                  <c:v>2074934.7927411236</c:v>
                </c:pt>
                <c:pt idx="77">
                  <c:v>1799403.2644544023</c:v>
                </c:pt>
                <c:pt idx="78">
                  <c:v>1522675.3811193851</c:v>
                </c:pt>
                <c:pt idx="79">
                  <c:v>1244937.0166645874</c:v>
                </c:pt>
                <c:pt idx="80">
                  <c:v>966373.53806069284</c:v>
                </c:pt>
                <c:pt idx="81">
                  <c:v>687170.01057050307</c:v>
                </c:pt>
                <c:pt idx="82">
                  <c:v>407511.4019773326</c:v>
                </c:pt>
                <c:pt idx="83">
                  <c:v>127582.78618024732</c:v>
                </c:pt>
                <c:pt idx="84">
                  <c:v>-152430.45346075681</c:v>
                </c:pt>
                <c:pt idx="85">
                  <c:v>-432342.42065208935</c:v>
                </c:pt>
                <c:pt idx="86">
                  <c:v>-711966.50219472905</c:v>
                </c:pt>
                <c:pt idx="87">
                  <c:v>-991115.16314780363</c:v>
                </c:pt>
                <c:pt idx="88">
                  <c:v>-1269599.7407689935</c:v>
                </c:pt>
                <c:pt idx="89">
                  <c:v>-1547230.2368807015</c:v>
                </c:pt>
                <c:pt idx="90">
                  <c:v>-1823815.108319388</c:v>
                </c:pt>
                <c:pt idx="91">
                  <c:v>-2099161.0551350955</c:v>
                </c:pt>
                <c:pt idx="92">
                  <c:v>-2373072.8062192858</c:v>
                </c:pt>
                <c:pt idx="93">
                  <c:v>-2645352.9020520202</c:v>
                </c:pt>
                <c:pt idx="94">
                  <c:v>-2915801.4742746581</c:v>
                </c:pt>
                <c:pt idx="95">
                  <c:v>-3184216.0218120888</c:v>
                </c:pt>
                <c:pt idx="96">
                  <c:v>-3450391.1832896182</c:v>
                </c:pt>
                <c:pt idx="97">
                  <c:v>-3714118.5055146441</c:v>
                </c:pt>
                <c:pt idx="98">
                  <c:v>-3975186.2078229138</c:v>
                </c:pt>
                <c:pt idx="99">
                  <c:v>-4233378.9421243398</c:v>
                </c:pt>
                <c:pt idx="100">
                  <c:v>-4488477.5485250354</c:v>
                </c:pt>
                <c:pt idx="101">
                  <c:v>-4740258.8064515926</c:v>
                </c:pt>
                <c:pt idx="102">
                  <c:v>-4988495.1812619604</c:v>
                </c:pt>
                <c:pt idx="103">
                  <c:v>-5232954.5663961377</c:v>
                </c:pt>
                <c:pt idx="104">
                  <c:v>-5473400.0212010108</c:v>
                </c:pt>
                <c:pt idx="105">
                  <c:v>-5709589.5046590567</c:v>
                </c:pt>
                <c:pt idx="106">
                  <c:v>-5941275.6053626062</c:v>
                </c:pt>
                <c:pt idx="107">
                  <c:v>-6168205.268206547</c:v>
                </c:pt>
                <c:pt idx="108">
                  <c:v>-6390119.5184257645</c:v>
                </c:pt>
                <c:pt idx="109">
                  <c:v>-6606753.1837827154</c:v>
                </c:pt>
                <c:pt idx="110">
                  <c:v>-6817834.6159191662</c:v>
                </c:pt>
                <c:pt idx="111">
                  <c:v>-7023085.4121288303</c:v>
                </c:pt>
                <c:pt idx="112">
                  <c:v>-7222220.1390892938</c:v>
                </c:pt>
                <c:pt idx="113">
                  <c:v>-7414946.0604180172</c:v>
                </c:pt>
                <c:pt idx="114">
                  <c:v>-7600962.8702945681</c:v>
                </c:pt>
                <c:pt idx="115">
                  <c:v>-7779962.4358267654</c:v>
                </c:pt>
                <c:pt idx="116">
                  <c:v>-7951628.551339888</c:v>
                </c:pt>
                <c:pt idx="117">
                  <c:v>-8115636.7083442956</c:v>
                </c:pt>
                <c:pt idx="118">
                  <c:v>-8271653.8855971778</c:v>
                </c:pt>
                <c:pt idx="119">
                  <c:v>-8419338.3644290473</c:v>
                </c:pt>
                <c:pt idx="120">
                  <c:v>-8558339.5753660332</c:v>
                </c:pt>
                <c:pt idx="121">
                  <c:v>-8688297.9830566682</c:v>
                </c:pt>
                <c:pt idx="122">
                  <c:v>-8808845.0176186878</c:v>
                </c:pt>
                <c:pt idx="123">
                  <c:v>-8919603.0617694575</c:v>
                </c:pt>
                <c:pt idx="124">
                  <c:v>-9020185.5045045447</c:v>
                </c:pt>
                <c:pt idx="125">
                  <c:v>-9110196.8736532759</c:v>
                </c:pt>
                <c:pt idx="126">
                  <c:v>-9189233.0613762811</c:v>
                </c:pt>
                <c:pt idx="127">
                  <c:v>-9256881.658583194</c:v>
                </c:pt>
                <c:pt idx="128">
                  <c:v>-9312722.4163394626</c:v>
                </c:pt>
                <c:pt idx="129">
                  <c:v>-9356327.854592856</c:v>
                </c:pt>
                <c:pt idx="130">
                  <c:v>-9387264.0409670305</c:v>
                </c:pt>
                <c:pt idx="131">
                  <c:v>-9405091.5649125557</c:v>
                </c:pt>
                <c:pt idx="132">
                  <c:v>-9409366.7351299338</c:v>
                </c:pt>
                <c:pt idx="133">
                  <c:v>-9399643.0308176409</c:v>
                </c:pt>
                <c:pt idx="134">
                  <c:v>-9375472.8398576267</c:v>
                </c:pt>
                <c:pt idx="135">
                  <c:v>-9336409.5194045398</c:v>
                </c:pt>
                <c:pt idx="136">
                  <c:v>-9282009.8163268343</c:v>
                </c:pt>
                <c:pt idx="137">
                  <c:v>-9211836.6863445882</c:v>
                </c:pt>
                <c:pt idx="138">
                  <c:v>-9125462.5512535255</c:v>
                </c:pt>
                <c:pt idx="139">
                  <c:v>-9022473.0329911653</c:v>
                </c:pt>
                <c:pt idx="140">
                  <c:v>-8902471.2011006121</c:v>
                </c:pt>
                <c:pt idx="141">
                  <c:v>-8765082.3659296408</c:v>
                </c:pt>
                <c:pt idx="142">
                  <c:v>-8609959.4431620706</c:v>
                </c:pt>
                <c:pt idx="143">
                  <c:v>-8436788.9054701496</c:v>
                </c:pt>
                <c:pt idx="144">
                  <c:v>-8245297.3236443968</c:v>
                </c:pt>
                <c:pt idx="145">
                  <c:v>-8035258.4819752239</c:v>
                </c:pt>
                <c:pt idx="146">
                  <c:v>-7806501.0304940436</c:v>
                </c:pt>
                <c:pt idx="147">
                  <c:v>-7558916.6096663205</c:v>
                </c:pt>
                <c:pt idx="148">
                  <c:v>-7292468.3512709849</c:v>
                </c:pt>
                <c:pt idx="149">
                  <c:v>-7007199.6228896379</c:v>
                </c:pt>
                <c:pt idx="150">
                  <c:v>-6703242.8435607571</c:v>
                </c:pt>
                <c:pt idx="151">
                  <c:v>-6380828.156243843</c:v>
                </c:pt>
                <c:pt idx="152">
                  <c:v>-6040291.7010067292</c:v>
                </c:pt>
                <c:pt idx="153">
                  <c:v>-5682083.1942510651</c:v>
                </c:pt>
                <c:pt idx="154">
                  <c:v>-5306772.4874589061</c:v>
                </c:pt>
                <c:pt idx="155">
                  <c:v>-4915054.7580137206</c:v>
                </c:pt>
                <c:pt idx="156">
                  <c:v>-4507753.9789511031</c:v>
                </c:pt>
                <c:pt idx="157">
                  <c:v>-4085824.3280986515</c:v>
                </c:pt>
                <c:pt idx="158">
                  <c:v>-3650349.2332153795</c:v>
                </c:pt>
                <c:pt idx="159">
                  <c:v>-3202537.8102320144</c:v>
                </c:pt>
                <c:pt idx="160">
                  <c:v>-2743718.5362756033</c:v>
                </c:pt>
                <c:pt idx="161">
                  <c:v>-2275330.1051039859</c:v>
                </c:pt>
                <c:pt idx="162">
                  <c:v>-1798909.5344972657</c:v>
                </c:pt>
                <c:pt idx="163">
                  <c:v>-1316077.7252264973</c:v>
                </c:pt>
                <c:pt idx="164">
                  <c:v>-828522.79978303087</c:v>
                </c:pt>
                <c:pt idx="165">
                  <c:v>-337981.66559906298</c:v>
                </c:pt>
                <c:pt idx="166">
                  <c:v>153779.65809077123</c:v>
                </c:pt>
                <c:pt idx="167">
                  <c:v>644986.34672684339</c:v>
                </c:pt>
                <c:pt idx="168">
                  <c:v>1133875.0795067516</c:v>
                </c:pt>
                <c:pt idx="169">
                  <c:v>1618713.7308263027</c:v>
                </c:pt>
                <c:pt idx="170">
                  <c:v>2097819.8707848853</c:v>
                </c:pt>
                <c:pt idx="171">
                  <c:v>2569577.5796771692</c:v>
                </c:pt>
                <c:pt idx="172">
                  <c:v>3032452.1830189107</c:v>
                </c:pt>
                <c:pt idx="173">
                  <c:v>3485002.6292930637</c:v>
                </c:pt>
                <c:pt idx="174">
                  <c:v>3925891.3525300696</c:v>
                </c:pt>
                <c:pt idx="175">
                  <c:v>4353891.577114909</c:v>
                </c:pt>
                <c:pt idx="176">
                  <c:v>4767892.12553964</c:v>
                </c:pt>
                <c:pt idx="177">
                  <c:v>5166899.8760279352</c:v>
                </c:pt>
                <c:pt idx="178">
                  <c:v>5550040.0831667706</c:v>
                </c:pt>
                <c:pt idx="179">
                  <c:v>5916554.8201382691</c:v>
                </c:pt>
                <c:pt idx="180">
                  <c:v>6265799.8268593401</c:v>
                </c:pt>
                <c:pt idx="181">
                  <c:v>6597240.0565930828</c:v>
                </c:pt>
                <c:pt idx="182">
                  <c:v>6910444.2074525338</c:v>
                </c:pt>
                <c:pt idx="183">
                  <c:v>7205078.5080514681</c:v>
                </c:pt>
                <c:pt idx="184">
                  <c:v>7480900.0016986514</c:v>
                </c:pt>
                <c:pt idx="185">
                  <c:v>7737749.5440051705</c:v>
                </c:pt>
                <c:pt idx="186">
                  <c:v>7975544.6971413689</c:v>
                </c:pt>
                <c:pt idx="187">
                  <c:v>8194272.6722740578</c:v>
                </c:pt>
                <c:pt idx="188">
                  <c:v>8393983.4414407425</c:v>
                </c:pt>
                <c:pt idx="189">
                  <c:v>8574783.1122973468</c:v>
                </c:pt>
                <c:pt idx="190">
                  <c:v>8736827.6344190668</c:v>
                </c:pt>
                <c:pt idx="191">
                  <c:v>8880316.8844199553</c:v>
                </c:pt>
                <c:pt idx="192">
                  <c:v>9005489.1591157801</c:v>
                </c:pt>
                <c:pt idx="193">
                  <c:v>9112616.0911405236</c:v>
                </c:pt>
                <c:pt idx="194">
                  <c:v>9201997.9895795006</c:v>
                </c:pt>
                <c:pt idx="195">
                  <c:v>9273959.598977074</c:v>
                </c:pt>
                <c:pt idx="196">
                  <c:v>9328846.2631629091</c:v>
                </c:pt>
                <c:pt idx="197">
                  <c:v>9367020.4753665589</c:v>
                </c:pt>
                <c:pt idx="198">
                  <c:v>9388858.7927228473</c:v>
                </c:pt>
                <c:pt idx="199">
                  <c:v>9394749.0912061557</c:v>
                </c:pt>
                <c:pt idx="200">
                  <c:v>9385088.1360012367</c:v>
                </c:pt>
                <c:pt idx="201">
                  <c:v>9360279.4420892149</c:v>
                </c:pt>
                <c:pt idx="202">
                  <c:v>9320731.4002033342</c:v>
                </c:pt>
                <c:pt idx="203">
                  <c:v>9266855.6441269517</c:v>
                </c:pt>
                <c:pt idx="204">
                  <c:v>9199065.6364331916</c:v>
                </c:pt>
                <c:pt idx="205">
                  <c:v>9117775.4510955233</c:v>
                </c:pt>
                <c:pt idx="206">
                  <c:v>9023398.7328474224</c:v>
                </c:pt>
                <c:pt idx="207">
                  <c:v>8916347.8146729898</c:v>
                </c:pt>
                <c:pt idx="208">
                  <c:v>8797032.9763201587</c:v>
                </c:pt>
                <c:pt idx="209">
                  <c:v>8665861.8282082193</c:v>
                </c:pt>
                <c:pt idx="210">
                  <c:v>8523238.8065264933</c:v>
                </c:pt>
                <c:pt idx="211">
                  <c:v>8369564.7666739458</c:v>
                </c:pt>
                <c:pt idx="212">
                  <c:v>8205236.6634595152</c:v>
                </c:pt>
                <c:pt idx="213">
                  <c:v>8030647.3076641914</c:v>
                </c:pt>
                <c:pt idx="214">
                  <c:v>7846185.1896561831</c:v>
                </c:pt>
                <c:pt idx="215">
                  <c:v>7652234.3617504332</c:v>
                </c:pt>
                <c:pt idx="216">
                  <c:v>7449174.3719158284</c:v>
                </c:pt>
                <c:pt idx="217">
                  <c:v>7237380.2422614377</c:v>
                </c:pt>
                <c:pt idx="218">
                  <c:v>7017222.4864818249</c:v>
                </c:pt>
                <c:pt idx="219">
                  <c:v>6789067.1611160077</c:v>
                </c:pt>
                <c:pt idx="220">
                  <c:v>6553275.946080477</c:v>
                </c:pt>
                <c:pt idx="221">
                  <c:v>6310206.2504793163</c:v>
                </c:pt>
                <c:pt idx="222">
                  <c:v>6060211.3401791761</c:v>
                </c:pt>
                <c:pt idx="223">
                  <c:v>5803640.4840689097</c:v>
                </c:pt>
                <c:pt idx="224">
                  <c:v>5540839.116307864</c:v>
                </c:pt>
                <c:pt idx="225">
                  <c:v>5272149.0122077381</c:v>
                </c:pt>
                <c:pt idx="226">
                  <c:v>4997908.475694837</c:v>
                </c:pt>
                <c:pt idx="227">
                  <c:v>4718452.5365662863</c:v>
                </c:pt>
                <c:pt idx="228">
                  <c:v>4434113.1559889149</c:v>
                </c:pt>
                <c:pt idx="229">
                  <c:v>4145219.4388963054</c:v>
                </c:pt>
                <c:pt idx="230">
                  <c:v>3852097.8521207757</c:v>
                </c:pt>
                <c:pt idx="231">
                  <c:v>3555072.4472554624</c:v>
                </c:pt>
                <c:pt idx="232">
                  <c:v>3254465.0873795194</c:v>
                </c:pt>
                <c:pt idx="233">
                  <c:v>2950595.676898764</c:v>
                </c:pt>
                <c:pt idx="234">
                  <c:v>2643782.3938567401</c:v>
                </c:pt>
                <c:pt idx="235">
                  <c:v>2334341.9241586886</c:v>
                </c:pt>
                <c:pt idx="236">
                  <c:v>2022589.6972247064</c:v>
                </c:pt>
                <c:pt idx="237">
                  <c:v>1708840.1226496361</c:v>
                </c:pt>
                <c:pt idx="238">
                  <c:v>1393406.8274969421</c:v>
                </c:pt>
                <c:pt idx="239">
                  <c:v>1076602.8938928719</c:v>
                </c:pt>
                <c:pt idx="240">
                  <c:v>758741.09661624581</c:v>
                </c:pt>
                <c:pt idx="241">
                  <c:v>440134.14039881562</c:v>
                </c:pt>
                <c:pt idx="242">
                  <c:v>121094.8966617129</c:v>
                </c:pt>
                <c:pt idx="243">
                  <c:v>-198063.36058466631</c:v>
                </c:pt>
                <c:pt idx="244">
                  <c:v>-517026.71995672944</c:v>
                </c:pt>
                <c:pt idx="245">
                  <c:v>-835480.39932436589</c:v>
                </c:pt>
                <c:pt idx="246">
                  <c:v>-1153108.5141667451</c:v>
                </c:pt>
                <c:pt idx="247">
                  <c:v>-1469593.8480083612</c:v>
                </c:pt>
                <c:pt idx="248">
                  <c:v>-1784617.6253281087</c:v>
                </c:pt>
                <c:pt idx="249">
                  <c:v>-2097859.2873852728</c:v>
                </c:pt>
                <c:pt idx="250">
                  <c:v>-2408996.2714673439</c:v>
                </c:pt>
                <c:pt idx="251">
                  <c:v>-2717703.7941361461</c:v>
                </c:pt>
                <c:pt idx="252">
                  <c:v>-3023654.6391315842</c:v>
                </c:pt>
                <c:pt idx="253">
                  <c:v>-3326518.9506872343</c:v>
                </c:pt>
                <c:pt idx="254">
                  <c:v>-3625964.0331199104</c:v>
                </c:pt>
                <c:pt idx="255">
                  <c:v>-3921654.1576773115</c:v>
                </c:pt>
                <c:pt idx="256">
                  <c:v>-4213250.3777650204</c:v>
                </c:pt>
                <c:pt idx="257">
                  <c:v>-4500410.353827727</c:v>
                </c:pt>
                <c:pt idx="258">
                  <c:v>-4782788.189330956</c:v>
                </c:pt>
                <c:pt idx="259">
                  <c:v>-5060034.2794801798</c:v>
                </c:pt>
                <c:pt idx="260">
                  <c:v>-5331795.1745255478</c:v>
                </c:pt>
                <c:pt idx="261">
                  <c:v>-5597713.4597340757</c:v>
                </c:pt>
                <c:pt idx="262">
                  <c:v>-5857427.6543686418</c:v>
                </c:pt>
                <c:pt idx="263">
                  <c:v>-6110572.1322960742</c:v>
                </c:pt>
                <c:pt idx="264">
                  <c:v>-6356777.0671565766</c:v>
                </c:pt>
                <c:pt idx="265">
                  <c:v>-6595668.4053651001</c:v>
                </c:pt>
                <c:pt idx="266">
                  <c:v>-6826867.8705833256</c:v>
                </c:pt>
                <c:pt idx="267">
                  <c:v>-7049993.0036996622</c:v>
                </c:pt>
                <c:pt idx="268">
                  <c:v>-7264657.2427846733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78-0748-B290-E1870D975D7F}"/>
            </c:ext>
          </c:extLst>
        </c:ser>
        <c:ser>
          <c:idx val="0"/>
          <c:order val="1"/>
          <c:spPr>
            <a:ln>
              <a:noFill/>
            </a:ln>
          </c:spPr>
          <c:xVal>
            <c:numRef>
              <c:f>RAV!$K$16:$K$284</c:f>
              <c:numCache>
                <c:formatCode>0.00E+00</c:formatCode>
                <c:ptCount val="269"/>
                <c:pt idx="0">
                  <c:v>6378000</c:v>
                </c:pt>
                <c:pt idx="1">
                  <c:v>-6074489.9890878666</c:v>
                </c:pt>
                <c:pt idx="2">
                  <c:v>5192846.2300184108</c:v>
                </c:pt>
                <c:pt idx="3">
                  <c:v>-3816978.3204510189</c:v>
                </c:pt>
                <c:pt idx="4">
                  <c:v>2077833.1667031746</c:v>
                </c:pt>
                <c:pt idx="5">
                  <c:v>-140932.23775944623</c:v>
                </c:pt>
                <c:pt idx="6">
                  <c:v>-1809381.7815010713</c:v>
                </c:pt>
                <c:pt idx="7">
                  <c:v>3587489.6282160874</c:v>
                </c:pt>
                <c:pt idx="8">
                  <c:v>-5024161.5965344179</c:v>
                </c:pt>
                <c:pt idx="9">
                  <c:v>5982663.8122693421</c:v>
                </c:pt>
                <c:pt idx="10">
                  <c:v>-6371771.7479962725</c:v>
                </c:pt>
                <c:pt idx="11">
                  <c:v>6154452.4297990985</c:v>
                </c:pt>
                <c:pt idx="12">
                  <c:v>-5351389.0149802472</c:v>
                </c:pt>
                <c:pt idx="13">
                  <c:v>4039012.2924374309</c:v>
                </c:pt>
                <c:pt idx="14">
                  <c:v>-2342226.4557673256</c:v>
                </c:pt>
                <c:pt idx="15">
                  <c:v>422521.46665174258</c:v>
                </c:pt>
                <c:pt idx="16">
                  <c:v>1537396.5970809874</c:v>
                </c:pt>
                <c:pt idx="17">
                  <c:v>-3350994.4168637865</c:v>
                </c:pt>
                <c:pt idx="18">
                  <c:v>4845664.5627585882</c:v>
                </c:pt>
                <c:pt idx="19">
                  <c:v>-5879153.2397542391</c:v>
                </c:pt>
                <c:pt idx="20">
                  <c:v>6353099.1560249235</c:v>
                </c:pt>
                <c:pt idx="21">
                  <c:v>-6222394.9643711848</c:v>
                </c:pt>
                <c:pt idx="22">
                  <c:v>5499480.3106491175</c:v>
                </c:pt>
                <c:pt idx="23">
                  <c:v>-4253157.9024284054</c:v>
                </c:pt>
                <c:pt idx="24">
                  <c:v>2602045.2774071069</c:v>
                </c:pt>
                <c:pt idx="25">
                  <c:v>-703285.49323256465</c:v>
                </c:pt>
                <c:pt idx="26">
                  <c:v>-1262408.8120223668</c:v>
                </c:pt>
                <c:pt idx="27">
                  <c:v>3107954.571553723</c:v>
                </c:pt>
                <c:pt idx="28">
                  <c:v>-4657703.7409544159</c:v>
                </c:pt>
                <c:pt idx="29">
                  <c:v>5764160.432072714</c:v>
                </c:pt>
                <c:pt idx="30">
                  <c:v>-6322018.6924485611</c:v>
                </c:pt>
                <c:pt idx="31">
                  <c:v>6278184.8981578127</c:v>
                </c:pt>
                <c:pt idx="32">
                  <c:v>-5636830.8884552522</c:v>
                </c:pt>
                <c:pt idx="33">
                  <c:v>4458996.9149819491</c:v>
                </c:pt>
                <c:pt idx="34">
                  <c:v>-2856782.1944646374</c:v>
                </c:pt>
                <c:pt idx="35">
                  <c:v>982675.97347208299</c:v>
                </c:pt>
                <c:pt idx="36">
                  <c:v>984955.48911081406</c:v>
                </c:pt>
                <c:pt idx="37">
                  <c:v>-2858844.7593926797</c:v>
                </c:pt>
                <c:pt idx="38">
                  <c:v>4460646.2265640516</c:v>
                </c:pt>
                <c:pt idx="39">
                  <c:v>-5637909.9750462975</c:v>
                </c:pt>
                <c:pt idx="40">
                  <c:v>6278591.0587283159</c:v>
                </c:pt>
                <c:pt idx="41">
                  <c:v>-6321713.2710564751</c:v>
                </c:pt>
                <c:pt idx="42">
                  <c:v>5763172.4969055746</c:v>
                </c:pt>
                <c:pt idx="43">
                  <c:v>-4656127.3177925162</c:v>
                </c:pt>
                <c:pt idx="44">
                  <c:v>3105939.6949568223</c:v>
                </c:pt>
                <c:pt idx="45">
                  <c:v>-1260147.2459346203</c:v>
                </c:pt>
                <c:pt idx="46">
                  <c:v>-705578.50643173675</c:v>
                </c:pt>
                <c:pt idx="47">
                  <c:v>2604151.5023896703</c:v>
                </c:pt>
                <c:pt idx="48">
                  <c:v>-4254876.8812553687</c:v>
                </c:pt>
                <c:pt idx="49">
                  <c:v>5500648.4411622714</c:v>
                </c:pt>
                <c:pt idx="50">
                  <c:v>-6222901.0708713159</c:v>
                </c:pt>
                <c:pt idx="51">
                  <c:v>6352895.0703121647</c:v>
                </c:pt>
                <c:pt idx="52">
                  <c:v>-5878258.3854902089</c:v>
                </c:pt>
                <c:pt idx="53">
                  <c:v>4844164.1068380652</c:v>
                </c:pt>
                <c:pt idx="54">
                  <c:v>-3349031.1637373203</c:v>
                </c:pt>
                <c:pt idx="55">
                  <c:v>1535157.3974785367</c:v>
                </c:pt>
                <c:pt idx="56">
                  <c:v>424823.49905950477</c:v>
                </c:pt>
                <c:pt idx="57">
                  <c:v>-2344372.2272578534</c:v>
                </c:pt>
                <c:pt idx="58">
                  <c:v>4040797.5812708358</c:v>
                </c:pt>
                <c:pt idx="59">
                  <c:v>-5352643.9080071691</c:v>
                </c:pt>
                <c:pt idx="60">
                  <c:v>6155057.493781439</c:v>
                </c:pt>
                <c:pt idx="61">
                  <c:v>-6371669.396550877</c:v>
                </c:pt>
                <c:pt idx="62">
                  <c:v>5981863.7865966829</c:v>
                </c:pt>
                <c:pt idx="63">
                  <c:v>-5022740.0383092025</c:v>
                </c:pt>
                <c:pt idx="64">
                  <c:v>3585581.8328765235</c:v>
                </c:pt>
                <c:pt idx="65">
                  <c:v>-1807169.3216355345</c:v>
                </c:pt>
                <c:pt idx="66">
                  <c:v>-143238.79340905149</c:v>
                </c:pt>
                <c:pt idx="67">
                  <c:v>2080014.293919106</c:v>
                </c:pt>
                <c:pt idx="68">
                  <c:v>-3818826.4325461937</c:v>
                </c:pt>
                <c:pt idx="69">
                  <c:v>5194185.4346998921</c:v>
                </c:pt>
                <c:pt idx="70">
                  <c:v>-6075192.8288368434</c:v>
                </c:pt>
                <c:pt idx="71">
                  <c:v>6377999.5827186732</c:v>
                </c:pt>
                <c:pt idx="72">
                  <c:v>-6073786.3544905856</c:v>
                </c:pt>
                <c:pt idx="73">
                  <c:v>5191506.3458518982</c:v>
                </c:pt>
                <c:pt idx="74">
                  <c:v>-3815129.7089034216</c:v>
                </c:pt>
                <c:pt idx="75">
                  <c:v>2075651.7676023322</c:v>
                </c:pt>
                <c:pt idx="76">
                  <c:v>-138625.66366882771</c:v>
                </c:pt>
                <c:pt idx="77">
                  <c:v>-1811594.0046086176</c:v>
                </c:pt>
                <c:pt idx="78">
                  <c:v>3589396.9541318715</c:v>
                </c:pt>
                <c:pt idx="79">
                  <c:v>-5025582.4973470224</c:v>
                </c:pt>
                <c:pt idx="80">
                  <c:v>5983463.0551091712</c:v>
                </c:pt>
                <c:pt idx="81">
                  <c:v>-6371873.2656939831</c:v>
                </c:pt>
                <c:pt idx="82">
                  <c:v>6153846.560505352</c:v>
                </c:pt>
                <c:pt idx="83">
                  <c:v>-5350133.4217229374</c:v>
                </c:pt>
                <c:pt idx="84">
                  <c:v>4037226.4750984111</c:v>
                </c:pt>
                <c:pt idx="85">
                  <c:v>-2340080.3777959691</c:v>
                </c:pt>
                <c:pt idx="86">
                  <c:v>420219.37895695673</c:v>
                </c:pt>
                <c:pt idx="87">
                  <c:v>1539635.5955147666</c:v>
                </c:pt>
                <c:pt idx="88">
                  <c:v>-3352957.2315119226</c:v>
                </c:pt>
                <c:pt idx="89">
                  <c:v>4847164.3846228765</c:v>
                </c:pt>
                <c:pt idx="90">
                  <c:v>-5880047.3247298189</c:v>
                </c:pt>
                <c:pt idx="91">
                  <c:v>6353302.4104333092</c:v>
                </c:pt>
                <c:pt idx="92">
                  <c:v>-6221888.0436693504</c:v>
                </c:pt>
                <c:pt idx="93">
                  <c:v>5498311.4605277954</c:v>
                </c:pt>
                <c:pt idx="94">
                  <c:v>-4251438.3670748267</c:v>
                </c:pt>
                <c:pt idx="95">
                  <c:v>2599938.7119463668</c:v>
                </c:pt>
                <c:pt idx="96">
                  <c:v>-700992.38800833642</c:v>
                </c:pt>
                <c:pt idx="97">
                  <c:v>-1264670.212923652</c:v>
                </c:pt>
                <c:pt idx="98">
                  <c:v>3109969.0414741081</c:v>
                </c:pt>
                <c:pt idx="99">
                  <c:v>-4659279.554654792</c:v>
                </c:pt>
                <c:pt idx="100">
                  <c:v>5765147.6129982369</c:v>
                </c:pt>
                <c:pt idx="101">
                  <c:v>-6322323.2866031574</c:v>
                </c:pt>
                <c:pt idx="102">
                  <c:v>6277777.9160854826</c:v>
                </c:pt>
                <c:pt idx="103">
                  <c:v>-5635751.0642836895</c:v>
                </c:pt>
                <c:pt idx="104">
                  <c:v>4457347.0199391535</c:v>
                </c:pt>
                <c:pt idx="105">
                  <c:v>-2854719.255726038</c:v>
                </c:pt>
                <c:pt idx="106">
                  <c:v>980396.32924999204</c:v>
                </c:pt>
                <c:pt idx="107">
                  <c:v>987234.87586791033</c:v>
                </c:pt>
                <c:pt idx="108">
                  <c:v>-2860906.9502402791</c:v>
                </c:pt>
                <c:pt idx="109">
                  <c:v>4462294.9544696482</c:v>
                </c:pt>
                <c:pt idx="110">
                  <c:v>-5638988.323915625</c:v>
                </c:pt>
                <c:pt idx="111">
                  <c:v>6278996.3977438444</c:v>
                </c:pt>
                <c:pt idx="112">
                  <c:v>-6321407.0224668672</c:v>
                </c:pt>
                <c:pt idx="113">
                  <c:v>5762183.80762609</c:v>
                </c:pt>
                <c:pt idx="114">
                  <c:v>-4654550.2853753688</c:v>
                </c:pt>
                <c:pt idx="115">
                  <c:v>3103924.4119470534</c:v>
                </c:pt>
                <c:pt idx="116">
                  <c:v>-1257885.5149563395</c:v>
                </c:pt>
                <c:pt idx="117">
                  <c:v>-707871.42730581143</c:v>
                </c:pt>
                <c:pt idx="118">
                  <c:v>2606257.3866184568</c:v>
                </c:pt>
                <c:pt idx="119">
                  <c:v>-4256595.3033307893</c:v>
                </c:pt>
                <c:pt idx="120">
                  <c:v>5501815.8519144105</c:v>
                </c:pt>
                <c:pt idx="121">
                  <c:v>-6223406.363103522</c:v>
                </c:pt>
                <c:pt idx="122">
                  <c:v>6352690.1533217374</c:v>
                </c:pt>
                <c:pt idx="123">
                  <c:v>-5877362.7620548224</c:v>
                </c:pt>
                <c:pt idx="124">
                  <c:v>4842663.0170576386</c:v>
                </c:pt>
                <c:pt idx="125">
                  <c:v>-3347067.4723894154</c:v>
                </c:pt>
                <c:pt idx="126">
                  <c:v>1532917.9970004149</c:v>
                </c:pt>
                <c:pt idx="127">
                  <c:v>427125.47587902192</c:v>
                </c:pt>
                <c:pt idx="128">
                  <c:v>-2346517.6919867774</c:v>
                </c:pt>
                <c:pt idx="129">
                  <c:v>4042582.3413650184</c:v>
                </c:pt>
                <c:pt idx="130">
                  <c:v>-5353898.1006394988</c:v>
                </c:pt>
                <c:pt idx="131">
                  <c:v>6155661.7523731999</c:v>
                </c:pt>
                <c:pt idx="132">
                  <c:v>-6371566.2113711881</c:v>
                </c:pt>
                <c:pt idx="133">
                  <c:v>5981062.9781958777</c:v>
                </c:pt>
                <c:pt idx="134">
                  <c:v>-5021317.8228573855</c:v>
                </c:pt>
                <c:pt idx="135">
                  <c:v>3583673.5683628153</c:v>
                </c:pt>
                <c:pt idx="136">
                  <c:v>-1804956.6253015089</c:v>
                </c:pt>
                <c:pt idx="137">
                  <c:v>-145545.33031583024</c:v>
                </c:pt>
                <c:pt idx="138">
                  <c:v>2082195.1489647254</c:v>
                </c:pt>
                <c:pt idx="139">
                  <c:v>-3820674.0449471185</c:v>
                </c:pt>
                <c:pt idx="140">
                  <c:v>5195523.9597211061</c:v>
                </c:pt>
                <c:pt idx="141">
                  <c:v>-6075894.8736455487</c:v>
                </c:pt>
                <c:pt idx="142">
                  <c:v>6377998.3308747467</c:v>
                </c:pt>
                <c:pt idx="143">
                  <c:v>-6073081.92513707</c:v>
                </c:pt>
                <c:pt idx="144">
                  <c:v>5190165.7823756775</c:v>
                </c:pt>
                <c:pt idx="145">
                  <c:v>-3813280.5981452907</c:v>
                </c:pt>
                <c:pt idx="146">
                  <c:v>2073470.0969020152</c:v>
                </c:pt>
                <c:pt idx="147">
                  <c:v>-136319.07143901166</c:v>
                </c:pt>
                <c:pt idx="148">
                  <c:v>-1813805.9906687038</c:v>
                </c:pt>
                <c:pt idx="149">
                  <c:v>3591303.8103743023</c:v>
                </c:pt>
                <c:pt idx="150">
                  <c:v>-5027002.7405610895</c:v>
                </c:pt>
                <c:pt idx="151">
                  <c:v>5984261.51501159</c:v>
                </c:pt>
                <c:pt idx="152">
                  <c:v>-6371973.9496307233</c:v>
                </c:pt>
                <c:pt idx="153">
                  <c:v>6153239.8859794755</c:v>
                </c:pt>
                <c:pt idx="154">
                  <c:v>-5348877.1283995332</c:v>
                </c:pt>
                <c:pt idx="155">
                  <c:v>4035440.1294874488</c:v>
                </c:pt>
                <c:pt idx="156">
                  <c:v>-2337933.9936245983</c:v>
                </c:pt>
                <c:pt idx="157">
                  <c:v>417917.236276376</c:v>
                </c:pt>
                <c:pt idx="158">
                  <c:v>1541874.3924869017</c:v>
                </c:pt>
                <c:pt idx="159">
                  <c:v>-3354919.607424893</c:v>
                </c:pt>
                <c:pt idx="160">
                  <c:v>4848663.5722346753</c:v>
                </c:pt>
                <c:pt idx="161">
                  <c:v>-5880940.6402999572</c:v>
                </c:pt>
                <c:pt idx="162">
                  <c:v>6353504.8335107258</c:v>
                </c:pt>
                <c:pt idx="163">
                  <c:v>-6221380.3088321453</c:v>
                </c:pt>
                <c:pt idx="164">
                  <c:v>5497141.8909512525</c:v>
                </c:pt>
                <c:pt idx="165">
                  <c:v>-4249718.2754196357</c:v>
                </c:pt>
                <c:pt idx="166">
                  <c:v>2597831.806283094</c:v>
                </c:pt>
                <c:pt idx="167">
                  <c:v>-698699.19105910545</c:v>
                </c:pt>
                <c:pt idx="168">
                  <c:v>-1266931.4483425715</c:v>
                </c:pt>
                <c:pt idx="169">
                  <c:v>3111983.1044543837</c:v>
                </c:pt>
                <c:pt idx="170">
                  <c:v>-4660854.7586874496</c:v>
                </c:pt>
                <c:pt idx="171">
                  <c:v>5766134.0395529708</c:v>
                </c:pt>
                <c:pt idx="172">
                  <c:v>-6322627.0534804109</c:v>
                </c:pt>
                <c:pt idx="173">
                  <c:v>6277370.1125645805</c:v>
                </c:pt>
                <c:pt idx="174">
                  <c:v>-5634670.5026729032</c:v>
                </c:pt>
                <c:pt idx="175">
                  <c:v>4455696.5416515535</c:v>
                </c:pt>
                <c:pt idx="176">
                  <c:v>-2852655.9434468178</c:v>
                </c:pt>
                <c:pt idx="177">
                  <c:v>978116.55674283323</c:v>
                </c:pt>
                <c:pt idx="178">
                  <c:v>989514.13344511366</c:v>
                </c:pt>
                <c:pt idx="179">
                  <c:v>-2862968.7667375961</c:v>
                </c:pt>
                <c:pt idx="180">
                  <c:v>4463943.0984830027</c:v>
                </c:pt>
                <c:pt idx="181">
                  <c:v>-5640065.9349221326</c:v>
                </c:pt>
                <c:pt idx="182">
                  <c:v>6279400.9151513632</c:v>
                </c:pt>
                <c:pt idx="183">
                  <c:v>-6321099.9467198076</c:v>
                </c:pt>
                <c:pt idx="184">
                  <c:v>5761194.3643636312</c:v>
                </c:pt>
                <c:pt idx="185">
                  <c:v>-4652972.6439093295</c:v>
                </c:pt>
                <c:pt idx="186">
                  <c:v>3101908.722788116</c:v>
                </c:pt>
                <c:pt idx="187">
                  <c:v>-1255623.6193834718</c:v>
                </c:pt>
                <c:pt idx="188">
                  <c:v>-710164.25555475964</c:v>
                </c:pt>
                <c:pt idx="189">
                  <c:v>2608362.9298179103</c:v>
                </c:pt>
                <c:pt idx="190">
                  <c:v>-4258313.1684298106</c:v>
                </c:pt>
                <c:pt idx="191">
                  <c:v>5502982.5427527772</c:v>
                </c:pt>
                <c:pt idx="192">
                  <c:v>-6223910.8410016838</c:v>
                </c:pt>
                <c:pt idx="193">
                  <c:v>6352484.4050804544</c:v>
                </c:pt>
                <c:pt idx="194">
                  <c:v>-5876466.3695652699</c:v>
                </c:pt>
                <c:pt idx="195">
                  <c:v>4841161.2936137291</c:v>
                </c:pt>
                <c:pt idx="196">
                  <c:v>-3345103.3430770203</c:v>
                </c:pt>
                <c:pt idx="197">
                  <c:v>1530678.3959396475</c:v>
                </c:pt>
                <c:pt idx="198">
                  <c:v>429427.39680907992</c:v>
                </c:pt>
                <c:pt idx="199">
                  <c:v>-2348662.8496733629</c:v>
                </c:pt>
                <c:pt idx="200">
                  <c:v>4044366.5724864439</c:v>
                </c:pt>
                <c:pt idx="201">
                  <c:v>-5355151.5927131251</c:v>
                </c:pt>
                <c:pt idx="202">
                  <c:v>6156265.2054953137</c:v>
                </c:pt>
                <c:pt idx="203">
                  <c:v>-6371462.1924707079</c:v>
                </c:pt>
                <c:pt idx="204">
                  <c:v>5980261.3871717118</c:v>
                </c:pt>
                <c:pt idx="205">
                  <c:v>-5019894.9503650665</c:v>
                </c:pt>
                <c:pt idx="206">
                  <c:v>3581764.8349246602</c:v>
                </c:pt>
                <c:pt idx="207">
                  <c:v>-1802743.6927885253</c:v>
                </c:pt>
                <c:pt idx="208">
                  <c:v>-147851.84817797161</c:v>
                </c:pt>
                <c:pt idx="209">
                  <c:v>2084375.7315546677</c:v>
                </c:pt>
                <c:pt idx="210">
                  <c:v>-3822521.157412034</c:v>
                </c:pt>
                <c:pt idx="211">
                  <c:v>5196861.8049069084</c:v>
                </c:pt>
                <c:pt idx="212">
                  <c:v>-6076596.1234221198</c:v>
                </c:pt>
                <c:pt idx="213">
                  <c:v>6377996.2444683844</c:v>
                </c:pt>
                <c:pt idx="214">
                  <c:v>-6072376.7011194956</c:v>
                </c:pt>
                <c:pt idx="215">
                  <c:v>5188824.5397651624</c:v>
                </c:pt>
                <c:pt idx="216">
                  <c:v>-3811430.9884185847</c:v>
                </c:pt>
                <c:pt idx="217">
                  <c:v>2071288.154887696</c:v>
                </c:pt>
                <c:pt idx="218">
                  <c:v>-134012.4613718162</c:v>
                </c:pt>
                <c:pt idx="219">
                  <c:v>-1816017.7393918913</c:v>
                </c:pt>
                <c:pt idx="220">
                  <c:v>3593210.196693867</c:v>
                </c:pt>
                <c:pt idx="221">
                  <c:v>-5028422.3259907812</c:v>
                </c:pt>
                <c:pt idx="222">
                  <c:v>5985059.191872118</c:v>
                </c:pt>
                <c:pt idx="223">
                  <c:v>-6372073.7997933198</c:v>
                </c:pt>
                <c:pt idx="224">
                  <c:v>6152632.406300853</c:v>
                </c:pt>
                <c:pt idx="225">
                  <c:v>-5347620.1351744216</c:v>
                </c:pt>
                <c:pt idx="226">
                  <c:v>4033653.2558382899</c:v>
                </c:pt>
                <c:pt idx="227">
                  <c:v>-2335787.3035340682</c:v>
                </c:pt>
                <c:pt idx="228">
                  <c:v>415615.0389112361</c:v>
                </c:pt>
                <c:pt idx="229">
                  <c:v>1544112.9877044449</c:v>
                </c:pt>
                <c:pt idx="230">
                  <c:v>-3356881.54434592</c:v>
                </c:pt>
                <c:pt idx="231">
                  <c:v>4850162.1253978163</c:v>
                </c:pt>
                <c:pt idx="232">
                  <c:v>-5881833.1863477658</c:v>
                </c:pt>
                <c:pt idx="233">
                  <c:v>6353706.4252306856</c:v>
                </c:pt>
                <c:pt idx="234">
                  <c:v>-6220871.7599260062</c:v>
                </c:pt>
                <c:pt idx="235">
                  <c:v>5495971.6020725267</c:v>
                </c:pt>
                <c:pt idx="236">
                  <c:v>-4247997.6276879068</c:v>
                </c:pt>
                <c:pt idx="237">
                  <c:v>2595724.5606929781</c:v>
                </c:pt>
                <c:pt idx="238">
                  <c:v>-696405.902684937</c:v>
                </c:pt>
                <c:pt idx="239">
                  <c:v>-1269192.5179832419</c:v>
                </c:pt>
                <c:pt idx="240">
                  <c:v>3113996.7602310097</c:v>
                </c:pt>
                <c:pt idx="241">
                  <c:v>-4662429.3528462714</c:v>
                </c:pt>
                <c:pt idx="242">
                  <c:v>5767119.7116078418</c:v>
                </c:pt>
                <c:pt idx="243">
                  <c:v>-6322929.993040571</c:v>
                </c:pt>
                <c:pt idx="244">
                  <c:v>6276961.4876484657</c:v>
                </c:pt>
                <c:pt idx="245">
                  <c:v>-5633589.2037642859</c:v>
                </c:pt>
                <c:pt idx="246">
                  <c:v>4454045.4803351155</c:v>
                </c:pt>
                <c:pt idx="247">
                  <c:v>-2850592.2578969621</c:v>
                </c:pt>
                <c:pt idx="248">
                  <c:v>975836.65624891559</c:v>
                </c:pt>
                <c:pt idx="249">
                  <c:v>991793.26154418243</c:v>
                </c:pt>
                <c:pt idx="250">
                  <c:v>-2865030.2086148425</c:v>
                </c:pt>
                <c:pt idx="251">
                  <c:v>4465590.6583884554</c:v>
                </c:pt>
                <c:pt idx="252">
                  <c:v>-5641142.8079248155</c:v>
                </c:pt>
                <c:pt idx="253">
                  <c:v>6279804.6108979387</c:v>
                </c:pt>
                <c:pt idx="254">
                  <c:v>-6320792.0438554781</c:v>
                </c:pt>
                <c:pt idx="255">
                  <c:v>5760204.167247667</c:v>
                </c:pt>
                <c:pt idx="256">
                  <c:v>-4651394.3936008299</c:v>
                </c:pt>
                <c:pt idx="257">
                  <c:v>3099892.6277437638</c:v>
                </c:pt>
                <c:pt idx="258">
                  <c:v>-1253361.5595119868</c:v>
                </c:pt>
                <c:pt idx="259">
                  <c:v>-712456.99087856431</c:v>
                </c:pt>
                <c:pt idx="260">
                  <c:v>2610468.1317125214</c:v>
                </c:pt>
                <c:pt idx="261">
                  <c:v>-4260030.4763276502</c:v>
                </c:pt>
                <c:pt idx="262">
                  <c:v>5504148.5135247093</c:v>
                </c:pt>
                <c:pt idx="263">
                  <c:v>-6224414.5044997912</c:v>
                </c:pt>
                <c:pt idx="264">
                  <c:v>6352277.8256152384</c:v>
                </c:pt>
                <c:pt idx="265">
                  <c:v>-5875569.2081388459</c:v>
                </c:pt>
                <c:pt idx="266">
                  <c:v>4839658.9367028363</c:v>
                </c:pt>
                <c:pt idx="267">
                  <c:v>-3343138.7760571428</c:v>
                </c:pt>
                <c:pt idx="268">
                  <c:v>1528438.5945892872</c:v>
                </c:pt>
              </c:numCache>
            </c:numRef>
          </c:xVal>
          <c:yVal>
            <c:numRef>
              <c:f>RAV!$L$16:$L$284</c:f>
              <c:numCache>
                <c:formatCode>0.00E+00</c:formatCode>
                <c:ptCount val="269"/>
                <c:pt idx="0">
                  <c:v>0</c:v>
                </c:pt>
                <c:pt idx="1">
                  <c:v>-1944082.1413899381</c:v>
                </c:pt>
                <c:pt idx="2">
                  <c:v>3703138.1329061403</c:v>
                </c:pt>
                <c:pt idx="3">
                  <c:v>-5109751.5107103707</c:v>
                </c:pt>
                <c:pt idx="4">
                  <c:v>6030049.1980868829</c:v>
                </c:pt>
                <c:pt idx="5">
                  <c:v>-6376442.7468895316</c:v>
                </c:pt>
                <c:pt idx="6">
                  <c:v>6115964.4839364467</c:v>
                </c:pt>
                <c:pt idx="7">
                  <c:v>-5273405.1776287779</c:v>
                </c:pt>
                <c:pt idx="8">
                  <c:v>3928954.6003878354</c:v>
                </c:pt>
                <c:pt idx="9">
                  <c:v>-2210569.544113657</c:v>
                </c:pt>
                <c:pt idx="10">
                  <c:v>281795.6554606873</c:v>
                </c:pt>
                <c:pt idx="11">
                  <c:v>1673797.8639429451</c:v>
                </c:pt>
                <c:pt idx="12">
                  <c:v>-3470089.2798815328</c:v>
                </c:pt>
                <c:pt idx="13">
                  <c:v>4936118.2827743627</c:v>
                </c:pt>
                <c:pt idx="14">
                  <c:v>-5932356.970876216</c:v>
                </c:pt>
                <c:pt idx="15">
                  <c:v>6363989.2842633277</c:v>
                </c:pt>
                <c:pt idx="16">
                  <c:v>-6189935.0322344908</c:v>
                </c:pt>
                <c:pt idx="17">
                  <c:v>5426759.6609899476</c:v>
                </c:pt>
                <c:pt idx="18">
                  <c:v>-4147097.6532058674</c:v>
                </c:pt>
                <c:pt idx="19">
                  <c:v>2472739.6109350538</c:v>
                </c:pt>
                <c:pt idx="20">
                  <c:v>-563040.95207666955</c:v>
                </c:pt>
                <c:pt idx="21">
                  <c:v>-1400244.5884087977</c:v>
                </c:pt>
                <c:pt idx="22">
                  <c:v>3230263.1955899033</c:v>
                </c:pt>
                <c:pt idx="23">
                  <c:v>-4752844.6068655355</c:v>
                </c:pt>
                <c:pt idx="24">
                  <c:v>5823078.59935991</c:v>
                </c:pt>
                <c:pt idx="25">
                  <c:v>-6339106.6811506357</c:v>
                </c:pt>
                <c:pt idx="26">
                  <c:v>6251816.3753687041</c:v>
                </c:pt>
                <c:pt idx="27">
                  <c:v>-5569515.452995738</c:v>
                </c:pt>
                <c:pt idx="28">
                  <c:v>4357141.2487431755</c:v>
                </c:pt>
                <c:pt idx="29">
                  <c:v>-2730080.3126148698</c:v>
                </c:pt>
                <c:pt idx="30">
                  <c:v>843186.60587736429</c:v>
                </c:pt>
                <c:pt idx="31">
                  <c:v>1123956.5759152696</c:v>
                </c:pt>
                <c:pt idx="32">
                  <c:v>-2984128.2705267156</c:v>
                </c:pt>
                <c:pt idx="33">
                  <c:v>4560288.424231681</c:v>
                </c:pt>
                <c:pt idx="34">
                  <c:v>-5702427.5088237477</c:v>
                </c:pt>
                <c:pt idx="35">
                  <c:v>6301843.5343287205</c:v>
                </c:pt>
                <c:pt idx="36">
                  <c:v>-6301487.6564562498</c:v>
                </c:pt>
                <c:pt idx="37">
                  <c:v>5701393.7455409104</c:v>
                </c:pt>
                <c:pt idx="38">
                  <c:v>-4558675.1629656497</c:v>
                </c:pt>
                <c:pt idx="39">
                  <c:v>2982089.051868415</c:v>
                </c:pt>
                <c:pt idx="40">
                  <c:v>-1121685.4805411596</c:v>
                </c:pt>
                <c:pt idx="41">
                  <c:v>-845473.4286471894</c:v>
                </c:pt>
                <c:pt idx="42">
                  <c:v>2732165.2166205412</c:v>
                </c:pt>
                <c:pt idx="43">
                  <c:v>-4358825.8052491918</c:v>
                </c:pt>
                <c:pt idx="44">
                  <c:v>5570639.335955211</c:v>
                </c:pt>
                <c:pt idx="45">
                  <c:v>-6252272.6203008285</c:v>
                </c:pt>
                <c:pt idx="46">
                  <c:v>6338851.8653823705</c:v>
                </c:pt>
                <c:pt idx="47">
                  <c:v>-5822136.9747371646</c:v>
                </c:pt>
                <c:pt idx="48">
                  <c:v>4751305.7916070381</c:v>
                </c:pt>
                <c:pt idx="49">
                  <c:v>-3228273.6449593413</c:v>
                </c:pt>
                <c:pt idx="50">
                  <c:v>1397993.655975814</c:v>
                </c:pt>
                <c:pt idx="51">
                  <c:v>565339.03598052973</c:v>
                </c:pt>
                <c:pt idx="52">
                  <c:v>-2474866.1283823093</c:v>
                </c:pt>
                <c:pt idx="53">
                  <c:v>4148850.2149416981</c:v>
                </c:pt>
                <c:pt idx="54">
                  <c:v>-5427971.4686350599</c:v>
                </c:pt>
                <c:pt idx="55">
                  <c:v>6190490.7531606033</c:v>
                </c:pt>
                <c:pt idx="56">
                  <c:v>-6363836.0282652508</c:v>
                </c:pt>
                <c:pt idx="57">
                  <c:v>5931509.3239463139</c:v>
                </c:pt>
                <c:pt idx="58">
                  <c:v>-4934656.9188947435</c:v>
                </c:pt>
                <c:pt idx="59">
                  <c:v>3468153.2829553168</c:v>
                </c:pt>
                <c:pt idx="60">
                  <c:v>-1671571.4906174205</c:v>
                </c:pt>
                <c:pt idx="61">
                  <c:v>-284100.51224343095</c:v>
                </c:pt>
                <c:pt idx="62">
                  <c:v>2212733.521823898</c:v>
                </c:pt>
                <c:pt idx="63">
                  <c:v>-3930771.7445262168</c:v>
                </c:pt>
                <c:pt idx="64">
                  <c:v>5274702.5432478962</c:v>
                </c:pt>
                <c:pt idx="65">
                  <c:v>-6116618.5955100516</c:v>
                </c:pt>
                <c:pt idx="66">
                  <c:v>6376391.3499770956</c:v>
                </c:pt>
                <c:pt idx="67">
                  <c:v>-6029297.1843401613</c:v>
                </c:pt>
                <c:pt idx="68">
                  <c:v>5108370.4523151517</c:v>
                </c:pt>
                <c:pt idx="69">
                  <c:v>-3701259.4707682258</c:v>
                </c:pt>
                <c:pt idx="70">
                  <c:v>1941884.6753732287</c:v>
                </c:pt>
                <c:pt idx="71">
                  <c:v>2307.1281787560783</c:v>
                </c:pt>
                <c:pt idx="72">
                  <c:v>-1946279.3530230864</c:v>
                </c:pt>
                <c:pt idx="73">
                  <c:v>3705016.3104876443</c:v>
                </c:pt>
                <c:pt idx="74">
                  <c:v>-5111131.9004935194</c:v>
                </c:pt>
                <c:pt idx="75">
                  <c:v>6030800.4228003863</c:v>
                </c:pt>
                <c:pt idx="76">
                  <c:v>-6376493.3094430808</c:v>
                </c:pt>
                <c:pt idx="77">
                  <c:v>6115309.5720875906</c:v>
                </c:pt>
                <c:pt idx="78">
                  <c:v>-5272107.1219834713</c:v>
                </c:pt>
                <c:pt idx="79">
                  <c:v>3927136.9421449094</c:v>
                </c:pt>
                <c:pt idx="80">
                  <c:v>-2208405.2771499213</c:v>
                </c:pt>
                <c:pt idx="81">
                  <c:v>279490.76180492231</c:v>
                </c:pt>
                <c:pt idx="82">
                  <c:v>1676024.018251664</c:v>
                </c:pt>
                <c:pt idx="83">
                  <c:v>-3472024.8227458298</c:v>
                </c:pt>
                <c:pt idx="84">
                  <c:v>4937579.0007618573</c:v>
                </c:pt>
                <c:pt idx="85">
                  <c:v>-5933203.8415559493</c:v>
                </c:pt>
                <c:pt idx="86">
                  <c:v>6364141.7075320557</c:v>
                </c:pt>
                <c:pt idx="87">
                  <c:v>-6189378.5013540648</c:v>
                </c:pt>
                <c:pt idx="88">
                  <c:v>5425547.1432521809</c:v>
                </c:pt>
                <c:pt idx="89">
                  <c:v>-4145344.5488214283</c:v>
                </c:pt>
                <c:pt idx="90">
                  <c:v>2470612.7699292949</c:v>
                </c:pt>
                <c:pt idx="91">
                  <c:v>-560742.79449878109</c:v>
                </c:pt>
                <c:pt idx="92">
                  <c:v>-1402495.33761948</c:v>
                </c:pt>
                <c:pt idx="93">
                  <c:v>3232252.3235398405</c:v>
                </c:pt>
                <c:pt idx="94">
                  <c:v>-4754382.8002133071</c:v>
                </c:pt>
                <c:pt idx="95">
                  <c:v>5824019.4620315842</c:v>
                </c:pt>
                <c:pt idx="96">
                  <c:v>-6339360.6674454454</c:v>
                </c:pt>
                <c:pt idx="97">
                  <c:v>6251359.3123850785</c:v>
                </c:pt>
                <c:pt idx="98">
                  <c:v>-5568390.8412639843</c:v>
                </c:pt>
                <c:pt idx="99">
                  <c:v>4355456.122104302</c:v>
                </c:pt>
                <c:pt idx="100">
                  <c:v>-2727995.0513776103</c:v>
                </c:pt>
                <c:pt idx="101">
                  <c:v>840899.67277639266</c:v>
                </c:pt>
                <c:pt idx="102">
                  <c:v>1126227.5242194228</c:v>
                </c:pt>
                <c:pt idx="103">
                  <c:v>-2986167.0987111987</c:v>
                </c:pt>
                <c:pt idx="104">
                  <c:v>4561901.0887830034</c:v>
                </c:pt>
                <c:pt idx="105">
                  <c:v>-5703460.5259427354</c:v>
                </c:pt>
                <c:pt idx="106">
                  <c:v>6302198.5876036268</c:v>
                </c:pt>
                <c:pt idx="107">
                  <c:v>-6301130.9540327815</c:v>
                </c:pt>
                <c:pt idx="108">
                  <c:v>5700359.2362294905</c:v>
                </c:pt>
                <c:pt idx="109">
                  <c:v>-4557061.3051960059</c:v>
                </c:pt>
                <c:pt idx="110">
                  <c:v>2980049.4430031287</c:v>
                </c:pt>
                <c:pt idx="111">
                  <c:v>-1119414.2383942667</c:v>
                </c:pt>
                <c:pt idx="112">
                  <c:v>-847760.14078663685</c:v>
                </c:pt>
                <c:pt idx="113">
                  <c:v>2734249.7631218135</c:v>
                </c:pt>
                <c:pt idx="114">
                  <c:v>-4360509.7914019264</c:v>
                </c:pt>
                <c:pt idx="115">
                  <c:v>5571762.4899953464</c:v>
                </c:pt>
                <c:pt idx="116">
                  <c:v>-6252728.0471217539</c:v>
                </c:pt>
                <c:pt idx="117">
                  <c:v>6338596.2201739931</c:v>
                </c:pt>
                <c:pt idx="118">
                  <c:v>-5821194.58828656</c:v>
                </c:pt>
                <c:pt idx="119">
                  <c:v>4749766.3546391688</c:v>
                </c:pt>
                <c:pt idx="120">
                  <c:v>-3226283.6719084871</c:v>
                </c:pt>
                <c:pt idx="121">
                  <c:v>1395742.5406150634</c:v>
                </c:pt>
                <c:pt idx="122">
                  <c:v>567637.04590965726</c:v>
                </c:pt>
                <c:pt idx="123">
                  <c:v>-2476992.3219928066</c:v>
                </c:pt>
                <c:pt idx="124">
                  <c:v>4150602.2337995977</c:v>
                </c:pt>
                <c:pt idx="125">
                  <c:v>-5429182.5660289535</c:v>
                </c:pt>
                <c:pt idx="126">
                  <c:v>6191045.6640596855</c:v>
                </c:pt>
                <c:pt idx="127">
                  <c:v>-6363681.9395578783</c:v>
                </c:pt>
                <c:pt idx="128">
                  <c:v>5930660.9008771563</c:v>
                </c:pt>
                <c:pt idx="129">
                  <c:v>-4933194.9093142189</c:v>
                </c:pt>
                <c:pt idx="130">
                  <c:v>3466216.8322205073</c:v>
                </c:pt>
                <c:pt idx="131">
                  <c:v>-1669344.8985664116</c:v>
                </c:pt>
                <c:pt idx="132">
                  <c:v>-286405.33185156231</c:v>
                </c:pt>
                <c:pt idx="133">
                  <c:v>2214897.2099974877</c:v>
                </c:pt>
                <c:pt idx="134">
                  <c:v>-3932588.3743222812</c:v>
                </c:pt>
                <c:pt idx="135">
                  <c:v>5275999.2186710685</c:v>
                </c:pt>
                <c:pt idx="136">
                  <c:v>-6117271.9067228157</c:v>
                </c:pt>
                <c:pt idx="137">
                  <c:v>6376339.118712496</c:v>
                </c:pt>
                <c:pt idx="138">
                  <c:v>-6028544.3816586239</c:v>
                </c:pt>
                <c:pt idx="139">
                  <c:v>5106988.7254885752</c:v>
                </c:pt>
                <c:pt idx="140">
                  <c:v>-3699380.3243197245</c:v>
                </c:pt>
                <c:pt idx="141">
                  <c:v>1939686.9552604973</c:v>
                </c:pt>
                <c:pt idx="142">
                  <c:v>4614.256055623945</c:v>
                </c:pt>
                <c:pt idx="143">
                  <c:v>-1948476.3099851685</c:v>
                </c:pt>
                <c:pt idx="144">
                  <c:v>3706894.0032669767</c:v>
                </c:pt>
                <c:pt idx="145">
                  <c:v>-5112511.6214839742</c:v>
                </c:pt>
                <c:pt idx="146">
                  <c:v>6031550.8583823731</c:v>
                </c:pt>
                <c:pt idx="147">
                  <c:v>-6376543.0376311271</c:v>
                </c:pt>
                <c:pt idx="148">
                  <c:v>6114653.8600491788</c:v>
                </c:pt>
                <c:pt idx="149">
                  <c:v>-5270808.3764818292</c:v>
                </c:pt>
                <c:pt idx="150">
                  <c:v>3925318.7700352818</c:v>
                </c:pt>
                <c:pt idx="151">
                  <c:v>-2206240.7212158865</c:v>
                </c:pt>
                <c:pt idx="152">
                  <c:v>277185.83157773176</c:v>
                </c:pt>
                <c:pt idx="153">
                  <c:v>1678249.9532522848</c:v>
                </c:pt>
                <c:pt idx="154">
                  <c:v>-3473959.9112949418</c:v>
                </c:pt>
                <c:pt idx="155">
                  <c:v>4939039.0726660909</c:v>
                </c:pt>
                <c:pt idx="156">
                  <c:v>-5934049.9358747005</c:v>
                </c:pt>
                <c:pt idx="157">
                  <c:v>6364293.2980514904</c:v>
                </c:pt>
                <c:pt idx="158">
                  <c:v>-6188821.1605921481</c:v>
                </c:pt>
                <c:pt idx="159">
                  <c:v>5424333.9155804189</c:v>
                </c:pt>
                <c:pt idx="160">
                  <c:v>-4143590.902017775</c:v>
                </c:pt>
                <c:pt idx="161">
                  <c:v>2468485.6056433311</c:v>
                </c:pt>
                <c:pt idx="162">
                  <c:v>-558444.56354757899</c:v>
                </c:pt>
                <c:pt idx="163">
                  <c:v>-1404745.9033133492</c:v>
                </c:pt>
                <c:pt idx="164">
                  <c:v>3234241.0285488754</c:v>
                </c:pt>
                <c:pt idx="165">
                  <c:v>-4755920.3714490803</c:v>
                </c:pt>
                <c:pt idx="166">
                  <c:v>5824959.5626290757</c:v>
                </c:pt>
                <c:pt idx="167">
                  <c:v>-6339613.8242335664</c:v>
                </c:pt>
                <c:pt idx="168">
                  <c:v>6250901.4314097613</c:v>
                </c:pt>
                <c:pt idx="169">
                  <c:v>-5567265.5009071073</c:v>
                </c:pt>
                <c:pt idx="170">
                  <c:v>4353770.4255530704</c:v>
                </c:pt>
                <c:pt idx="171">
                  <c:v>-2725909.4331816193</c:v>
                </c:pt>
                <c:pt idx="172">
                  <c:v>838612.62964352046</c:v>
                </c:pt>
                <c:pt idx="173">
                  <c:v>1128498.3251564654</c:v>
                </c:pt>
                <c:pt idx="174">
                  <c:v>-2988205.5361550832</c:v>
                </c:pt>
                <c:pt idx="175">
                  <c:v>4563513.1564085996</c:v>
                </c:pt>
                <c:pt idx="176">
                  <c:v>-5704492.7967627011</c:v>
                </c:pt>
                <c:pt idx="177">
                  <c:v>6302552.8162345085</c:v>
                </c:pt>
                <c:pt idx="178">
                  <c:v>-6300773.42710499</c:v>
                </c:pt>
                <c:pt idx="179">
                  <c:v>5699323.9810248557</c:v>
                </c:pt>
                <c:pt idx="180">
                  <c:v>-4555446.8511339221</c:v>
                </c:pt>
                <c:pt idx="181">
                  <c:v>2978009.4441977399</c:v>
                </c:pt>
                <c:pt idx="182">
                  <c:v>-1117142.849771783</c:v>
                </c:pt>
                <c:pt idx="183">
                  <c:v>-850046.74199649005</c:v>
                </c:pt>
                <c:pt idx="184">
                  <c:v>2736333.9518459239</c:v>
                </c:pt>
                <c:pt idx="185">
                  <c:v>-4362193.2069810284</c:v>
                </c:pt>
                <c:pt idx="186">
                  <c:v>5572884.9149691761</c:v>
                </c:pt>
                <c:pt idx="187">
                  <c:v>-6253182.6557718869</c:v>
                </c:pt>
                <c:pt idx="188">
                  <c:v>6338339.7455589548</c:v>
                </c:pt>
                <c:pt idx="189">
                  <c:v>-5820251.4401314072</c:v>
                </c:pt>
                <c:pt idx="190">
                  <c:v>4748226.2961633643</c:v>
                </c:pt>
                <c:pt idx="191">
                  <c:v>-3224293.2766977302</c:v>
                </c:pt>
                <c:pt idx="192">
                  <c:v>1393491.2426211054</c:v>
                </c:pt>
                <c:pt idx="193">
                  <c:v>569934.98156335659</c:v>
                </c:pt>
                <c:pt idx="194">
                  <c:v>-2479118.1914883326</c:v>
                </c:pt>
                <c:pt idx="195">
                  <c:v>4152353.7095503137</c:v>
                </c:pt>
                <c:pt idx="196">
                  <c:v>-5430392.9530131556</c:v>
                </c:pt>
                <c:pt idx="197">
                  <c:v>6191599.7648591297</c:v>
                </c:pt>
                <c:pt idx="198">
                  <c:v>-6363527.0181613732</c:v>
                </c:pt>
                <c:pt idx="199">
                  <c:v>5929811.7017797614</c:v>
                </c:pt>
                <c:pt idx="200">
                  <c:v>-4931732.2542240927</c:v>
                </c:pt>
                <c:pt idx="201">
                  <c:v>3464279.9279304896</c:v>
                </c:pt>
                <c:pt idx="202">
                  <c:v>-1667118.0880812677</c:v>
                </c:pt>
                <c:pt idx="203">
                  <c:v>-288710.1139834951</c:v>
                </c:pt>
                <c:pt idx="204">
                  <c:v>2217060.6083513079</c:v>
                </c:pt>
                <c:pt idx="205">
                  <c:v>-3934404.4895383222</c:v>
                </c:pt>
                <c:pt idx="206">
                  <c:v>5277295.2037286218</c:v>
                </c:pt>
                <c:pt idx="207">
                  <c:v>-6117924.4174892511</c:v>
                </c:pt>
                <c:pt idx="208">
                  <c:v>6376286.0531025706</c:v>
                </c:pt>
                <c:pt idx="209">
                  <c:v>-6027790.7901407741</c:v>
                </c:pt>
                <c:pt idx="210">
                  <c:v>5105606.3304114398</c:v>
                </c:pt>
                <c:pt idx="211">
                  <c:v>-3697500.6938065221</c:v>
                </c:pt>
                <c:pt idx="212">
                  <c:v>1937488.9813393161</c:v>
                </c:pt>
                <c:pt idx="213">
                  <c:v>6921.3833287154266</c:v>
                </c:pt>
                <c:pt idx="214">
                  <c:v>-1950673.0119887115</c:v>
                </c:pt>
                <c:pt idx="215">
                  <c:v>3708771.2109984416</c:v>
                </c:pt>
                <c:pt idx="216">
                  <c:v>-5113890.6735011972</c:v>
                </c:pt>
                <c:pt idx="217">
                  <c:v>6032300.5047346503</c:v>
                </c:pt>
                <c:pt idx="218">
                  <c:v>-6376591.9314471632</c:v>
                </c:pt>
                <c:pt idx="219">
                  <c:v>6113997.3479070105</c:v>
                </c:pt>
                <c:pt idx="220">
                  <c:v>-5269508.9412937919</c:v>
                </c:pt>
                <c:pt idx="221">
                  <c:v>3923500.0842968593</c:v>
                </c:pt>
                <c:pt idx="222">
                  <c:v>-2204075.8765947856</c:v>
                </c:pt>
                <c:pt idx="223">
                  <c:v>274880.86508071638</c:v>
                </c:pt>
                <c:pt idx="224">
                  <c:v>1680475.6686535424</c:v>
                </c:pt>
                <c:pt idx="225">
                  <c:v>-3475894.5452756626</c:v>
                </c:pt>
                <c:pt idx="226">
                  <c:v>4940498.4982960131</c:v>
                </c:pt>
                <c:pt idx="227">
                  <c:v>-5934895.2537217578</c:v>
                </c:pt>
                <c:pt idx="228">
                  <c:v>6364444.0558017958</c:v>
                </c:pt>
                <c:pt idx="229">
                  <c:v>-6188263.0100216698</c:v>
                </c:pt>
                <c:pt idx="230">
                  <c:v>5423119.978133413</c:v>
                </c:pt>
                <c:pt idx="231">
                  <c:v>-4141836.7130243732</c:v>
                </c:pt>
                <c:pt idx="232">
                  <c:v>2466358.1183555014</c:v>
                </c:pt>
                <c:pt idx="233">
                  <c:v>-556146.25952378719</c:v>
                </c:pt>
                <c:pt idx="234">
                  <c:v>-1406996.2851959192</c:v>
                </c:pt>
                <c:pt idx="235">
                  <c:v>3236229.3103567841</c:v>
                </c:pt>
                <c:pt idx="236">
                  <c:v>-4757457.3203716623</c:v>
                </c:pt>
                <c:pt idx="237">
                  <c:v>5825898.9010293726</c:v>
                </c:pt>
                <c:pt idx="238">
                  <c:v>-6339866.1514818734</c:v>
                </c:pt>
                <c:pt idx="239">
                  <c:v>6250442.7325026626</c:v>
                </c:pt>
                <c:pt idx="240">
                  <c:v>-5566139.4320723563</c:v>
                </c:pt>
                <c:pt idx="241">
                  <c:v>4352084.159310054</c:v>
                </c:pt>
                <c:pt idx="242">
                  <c:v>-2723823.4582998003</c:v>
                </c:pt>
                <c:pt idx="243">
                  <c:v>836325.47677800746</c:v>
                </c:pt>
                <c:pt idx="244">
                  <c:v>1130768.9784292625</c:v>
                </c:pt>
                <c:pt idx="245">
                  <c:v>-2990243.5825916389</c:v>
                </c:pt>
                <c:pt idx="246">
                  <c:v>4565124.6268975316</c:v>
                </c:pt>
                <c:pt idx="247">
                  <c:v>-5705524.3211485744</c:v>
                </c:pt>
                <c:pt idx="248">
                  <c:v>6302906.2201750185</c:v>
                </c:pt>
                <c:pt idx="249">
                  <c:v>-6300415.0757196592</c:v>
                </c:pt>
                <c:pt idx="250">
                  <c:v>5698287.980062468</c:v>
                </c:pt>
                <c:pt idx="251">
                  <c:v>-4553831.8009906523</c:v>
                </c:pt>
                <c:pt idx="252">
                  <c:v>2975969.0557191833</c:v>
                </c:pt>
                <c:pt idx="253">
                  <c:v>-1114871.3149709201</c:v>
                </c:pt>
                <c:pt idx="254">
                  <c:v>-852333.23197754647</c:v>
                </c:pt>
                <c:pt idx="255">
                  <c:v>2738417.7825201559</c:v>
                </c:pt>
                <c:pt idx="256">
                  <c:v>-4363876.0517662233</c:v>
                </c:pt>
                <c:pt idx="257">
                  <c:v>5574006.6107298313</c:v>
                </c:pt>
                <c:pt idx="258">
                  <c:v>-6253636.4461917421</c:v>
                </c:pt>
                <c:pt idx="259">
                  <c:v>6338082.4415708147</c:v>
                </c:pt>
                <c:pt idx="260">
                  <c:v>-5819307.5303951195</c:v>
                </c:pt>
                <c:pt idx="261">
                  <c:v>4746685.6163811414</c:v>
                </c:pt>
                <c:pt idx="262">
                  <c:v>-3222302.4595875121</c:v>
                </c:pt>
                <c:pt idx="263">
                  <c:v>1391239.7622885222</c:v>
                </c:pt>
                <c:pt idx="264">
                  <c:v>572232.84264094278</c:v>
                </c:pt>
                <c:pt idx="265">
                  <c:v>-2481243.736590717</c:v>
                </c:pt>
                <c:pt idx="266">
                  <c:v>4154104.6419646642</c:v>
                </c:pt>
                <c:pt idx="267">
                  <c:v>-5431602.6294292873</c:v>
                </c:pt>
                <c:pt idx="268">
                  <c:v>6192153.0554864295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8-0748-B290-E1870D975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27424"/>
        <c:axId val="2089928064"/>
      </c:scatterChart>
      <c:valAx>
        <c:axId val="20366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89928064"/>
        <c:crosses val="autoZero"/>
        <c:crossBetween val="midCat"/>
      </c:valAx>
      <c:valAx>
        <c:axId val="20899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366274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Rychlost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646836911954768E-2"/>
          <c:y val="4.7495688877690449E-2"/>
          <c:w val="0.93050567460239386"/>
          <c:h val="0.91520350835881537"/>
        </c:manualLayout>
      </c:layout>
      <c:scatterChart>
        <c:scatterStyle val="smoothMarker"/>
        <c:varyColors val="0"/>
        <c:ser>
          <c:idx val="4"/>
          <c:order val="0"/>
          <c:tx>
            <c:v>Poloha1</c:v>
          </c:tx>
          <c:xVal>
            <c:numRef>
              <c:f>RAV!$I$16:$I$284</c:f>
              <c:numCache>
                <c:formatCode>0.00E+00</c:formatCode>
                <c:ptCount val="269"/>
                <c:pt idx="0" formatCode="General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</c:numCache>
            </c:numRef>
          </c:xVal>
          <c:yVal>
            <c:numRef>
              <c:f>RAV!$J$16:$J$284</c:f>
              <c:numCache>
                <c:formatCode>General</c:formatCode>
                <c:ptCount val="269"/>
                <c:pt idx="0">
                  <c:v>9000</c:v>
                </c:pt>
                <c:pt idx="1">
                  <c:v>8972.8918695884749</c:v>
                </c:pt>
                <c:pt idx="2">
                  <c:v>8935.058931734573</c:v>
                </c:pt>
                <c:pt idx="3">
                  <c:v>8887.1380470198201</c:v>
                </c:pt>
                <c:pt idx="4">
                  <c:v>8829.8892286276005</c:v>
                </c:pt>
                <c:pt idx="5">
                  <c:v>8764.1635206479441</c:v>
                </c:pt>
                <c:pt idx="6">
                  <c:v>8690.8703341385735</c:v>
                </c:pt>
                <c:pt idx="7">
                  <c:v>8610.9464299297451</c:v>
                </c:pt>
                <c:pt idx="8">
                  <c:v>8525.328218425022</c:v>
                </c:pt>
                <c:pt idx="9">
                  <c:v>8434.9284504565858</c:v>
                </c:pt>
                <c:pt idx="10">
                  <c:v>8340.6177980800421</c:v>
                </c:pt>
                <c:pt idx="11">
                  <c:v>8243.2113387190129</c:v>
                </c:pt>
                <c:pt idx="12">
                  <c:v>8143.4595953065982</c:v>
                </c:pt>
                <c:pt idx="13">
                  <c:v>8042.0435549604654</c:v>
                </c:pt>
                <c:pt idx="14">
                  <c:v>7939.5729750309329</c:v>
                </c:pt>
                <c:pt idx="15">
                  <c:v>7836.5872631616494</c:v>
                </c:pt>
                <c:pt idx="16">
                  <c:v>7733.5582595094029</c:v>
                </c:pt>
                <c:pt idx="17">
                  <c:v>7630.8943290048592</c:v>
                </c:pt>
                <c:pt idx="18">
                  <c:v>7528.945269000701</c:v>
                </c:pt>
                <c:pt idx="19">
                  <c:v>7428.0076380812052</c:v>
                </c:pt>
                <c:pt idx="20">
                  <c:v>7328.3302057229912</c:v>
                </c:pt>
                <c:pt idx="21">
                  <c:v>7230.1193047013594</c:v>
                </c:pt>
                <c:pt idx="22">
                  <c:v>7133.5439365446437</c:v>
                </c:pt>
                <c:pt idx="23">
                  <c:v>7038.740534917426</c:v>
                </c:pt>
                <c:pt idx="24">
                  <c:v>6945.8173337328471</c:v>
                </c:pt>
                <c:pt idx="25">
                  <c:v>6854.8583178111949</c:v>
                </c:pt>
                <c:pt idx="26">
                  <c:v>6765.9267559477712</c:v>
                </c:pt>
                <c:pt idx="27">
                  <c:v>6679.0683311859293</c:v>
                </c:pt>
                <c:pt idx="28">
                  <c:v>6594.3138925642643</c:v>
                </c:pt>
                <c:pt idx="29">
                  <c:v>6511.681858015615</c:v>
                </c:pt>
                <c:pt idx="30">
                  <c:v>6431.1803005715246</c:v>
                </c:pt>
                <c:pt idx="31">
                  <c:v>6352.8087504582418</c:v>
                </c:pt>
                <c:pt idx="32">
                  <c:v>6276.5597447386444</c:v>
                </c:pt>
                <c:pt idx="33">
                  <c:v>6202.4201543649206</c:v>
                </c:pt>
                <c:pt idx="34">
                  <c:v>6130.3723162270489</c:v>
                </c:pt>
                <c:pt idx="35">
                  <c:v>6060.3949952721932</c:v>
                </c:pt>
                <c:pt idx="36">
                  <c:v>5992.4641992080451</c:v>
                </c:pt>
                <c:pt idx="37">
                  <c:v>5926.5538658064625</c:v>
                </c:pt>
                <c:pt idx="38">
                  <c:v>5862.6364404651167</c:v>
                </c:pt>
                <c:pt idx="39">
                  <c:v>5800.6833595058051</c:v>
                </c:pt>
                <c:pt idx="40">
                  <c:v>5740.6654527079108</c:v>
                </c:pt>
                <c:pt idx="41">
                  <c:v>5682.5532767986542</c:v>
                </c:pt>
                <c:pt idx="42">
                  <c:v>5626.3173900431111</c:v>
                </c:pt>
                <c:pt idx="43">
                  <c:v>5571.92857668544</c:v>
                </c:pt>
                <c:pt idx="44">
                  <c:v>5519.3580287738969</c:v>
                </c:pt>
                <c:pt idx="45">
                  <c:v>5468.5774918400575</c:v>
                </c:pt>
                <c:pt idx="46">
                  <c:v>5419.5593799811277</c:v>
                </c:pt>
                <c:pt idx="47">
                  <c:v>5372.2768650972439</c:v>
                </c:pt>
                <c:pt idx="48">
                  <c:v>5326.703944348711</c:v>
                </c:pt>
                <c:pt idx="49">
                  <c:v>5282.8154893071196</c:v>
                </c:pt>
                <c:pt idx="50">
                  <c:v>5240.5872797671536</c:v>
                </c:pt>
                <c:pt idx="51">
                  <c:v>5199.9960247512727</c:v>
                </c:pt>
                <c:pt idx="52">
                  <c:v>5161.0193728676068</c:v>
                </c:pt>
                <c:pt idx="53">
                  <c:v>5123.6359138636399</c:v>
                </c:pt>
                <c:pt idx="54">
                  <c:v>5087.8251729469257</c:v>
                </c:pt>
                <c:pt idx="55">
                  <c:v>5053.5675992127153</c:v>
                </c:pt>
                <c:pt idx="56">
                  <c:v>5020.8445493210274</c:v>
                </c:pt>
                <c:pt idx="57">
                  <c:v>4989.6382673976595</c:v>
                </c:pt>
                <c:pt idx="58">
                  <c:v>4959.9318619904188</c:v>
                </c:pt>
                <c:pt idx="59">
                  <c:v>4931.7092807898935</c:v>
                </c:pt>
                <c:pt idx="60">
                  <c:v>4904.9552837201827</c:v>
                </c:pt>
                <c:pt idx="61">
                  <c:v>4879.6554149164513</c:v>
                </c:pt>
                <c:pt idx="62">
                  <c:v>4855.7959740305987</c:v>
                </c:pt>
                <c:pt idx="63">
                  <c:v>4833.3639872418007</c:v>
                </c:pt>
                <c:pt idx="64">
                  <c:v>4812.3471782934448</c:v>
                </c:pt>
                <c:pt idx="65">
                  <c:v>4792.7339398305458</c:v>
                </c:pt>
                <c:pt idx="66">
                  <c:v>4774.5133052709652</c:v>
                </c:pt>
                <c:pt idx="67">
                  <c:v>4757.6749214084139</c:v>
                </c:pt>
                <c:pt idx="68">
                  <c:v>4742.2090219145803</c:v>
                </c:pt>
                <c:pt idx="69">
                  <c:v>4728.1064018808947</c:v>
                </c:pt>
                <c:pt idx="70">
                  <c:v>4715.3583935167926</c:v>
                </c:pt>
                <c:pt idx="71">
                  <c:v>4703.9568431003445</c:v>
                </c:pt>
                <c:pt idx="72">
                  <c:v>4693.8940892582741</c:v>
                </c:pt>
                <c:pt idx="73">
                  <c:v>4685.1629426353447</c:v>
                </c:pt>
                <c:pt idx="74">
                  <c:v>4677.7566669974367</c:v>
                </c:pt>
                <c:pt idx="75">
                  <c:v>4671.6689617981992</c:v>
                </c:pt>
                <c:pt idx="76">
                  <c:v>4666.8939462256139</c:v>
                </c:pt>
                <c:pt idx="77">
                  <c:v>4663.4261447320278</c:v>
                </c:pt>
                <c:pt idx="78">
                  <c:v>4661.2604740389806</c:v>
                </c:pt>
                <c:pt idx="79">
                  <c:v>4660.3922315963637</c:v>
                </c:pt>
                <c:pt idx="80">
                  <c:v>4660.8170854640321</c:v>
                </c:pt>
                <c:pt idx="81">
                  <c:v>4662.5310655726944</c:v>
                </c:pt>
                <c:pt idx="82">
                  <c:v>4665.5305563098682</c:v>
                </c:pt>
                <c:pt idx="83">
                  <c:v>4669.8122903656003</c:v>
                </c:pt>
                <c:pt idx="84">
                  <c:v>4675.3733437615947</c:v>
                </c:pt>
                <c:pt idx="85">
                  <c:v>4682.2111319761898</c:v>
                </c:pt>
                <c:pt idx="86">
                  <c:v>4690.3234070662675</c:v>
                </c:pt>
                <c:pt idx="87">
                  <c:v>4699.708255675474</c:v>
                </c:pt>
                <c:pt idx="88">
                  <c:v>4710.364097806123</c:v>
                </c:pt>
                <c:pt idx="89">
                  <c:v>4722.2896862195275</c:v>
                </c:pt>
                <c:pt idx="90">
                  <c:v>4735.4841063163503</c:v>
                </c:pt>
                <c:pt idx="91">
                  <c:v>4749.9467763345401</c:v>
                </c:pt>
                <c:pt idx="92">
                  <c:v>4765.6774476874607</c:v>
                </c:pt>
                <c:pt idx="93">
                  <c:v>4782.6762052487156</c:v>
                </c:pt>
                <c:pt idx="94">
                  <c:v>4800.9434673726346</c:v>
                </c:pt>
                <c:pt idx="95">
                  <c:v>4820.4799854202993</c:v>
                </c:pt>
                <c:pt idx="96">
                  <c:v>4841.2868425398665</c:v>
                </c:pt>
                <c:pt idx="97">
                  <c:v>4863.3654514267246</c:v>
                </c:pt>
                <c:pt idx="98">
                  <c:v>4886.7175507630882</c:v>
                </c:pt>
                <c:pt idx="99">
                  <c:v>4911.3452000078396</c:v>
                </c:pt>
                <c:pt idx="100">
                  <c:v>4937.2507721751263</c:v>
                </c:pt>
                <c:pt idx="101">
                  <c:v>4964.4369442041461</c:v>
                </c:pt>
                <c:pt idx="102">
                  <c:v>4992.906684481989</c:v>
                </c:pt>
                <c:pt idx="103">
                  <c:v>5022.6632370359193</c:v>
                </c:pt>
                <c:pt idx="104">
                  <c:v>5053.7101018604653</c:v>
                </c:pt>
                <c:pt idx="105">
                  <c:v>5086.051010787367</c:v>
                </c:pt>
                <c:pt idx="106">
                  <c:v>5119.6898982422299</c:v>
                </c:pt>
                <c:pt idx="107">
                  <c:v>5154.6308661598569</c:v>
                </c:pt>
                <c:pt idx="108">
                  <c:v>5190.8781422498996</c:v>
                </c:pt>
                <c:pt idx="109">
                  <c:v>5228.4360307148772</c:v>
                </c:pt>
                <c:pt idx="110">
                  <c:v>5267.3088544229377</c:v>
                </c:pt>
                <c:pt idx="111">
                  <c:v>5307.5008874272517</c:v>
                </c:pt>
                <c:pt idx="112">
                  <c:v>5349.0162766017311</c:v>
                </c:pt>
                <c:pt idx="113">
                  <c:v>5391.8589510282936</c:v>
                </c:pt>
                <c:pt idx="114">
                  <c:v>5436.0325176235701</c:v>
                </c:pt>
                <c:pt idx="115">
                  <c:v>5481.540141332358</c:v>
                </c:pt>
                <c:pt idx="116">
                  <c:v>5528.3844080413046</c:v>
                </c:pt>
                <c:pt idx="117">
                  <c:v>5576.5671681795584</c:v>
                </c:pt>
                <c:pt idx="118">
                  <c:v>5626.089358774344</c:v>
                </c:pt>
                <c:pt idx="119">
                  <c:v>5676.950801520351</c:v>
                </c:pt>
                <c:pt idx="120">
                  <c:v>5729.1499742050146</c:v>
                </c:pt>
                <c:pt idx="121">
                  <c:v>5782.6837526111894</c:v>
                </c:pt>
                <c:pt idx="122">
                  <c:v>5837.5471197999404</c:v>
                </c:pt>
                <c:pt idx="123">
                  <c:v>5893.732839466732</c:v>
                </c:pt>
                <c:pt idx="124">
                  <c:v>5951.2310898744736</c:v>
                </c:pt>
                <c:pt idx="125">
                  <c:v>6010.0290547099776</c:v>
                </c:pt>
                <c:pt idx="126">
                  <c:v>6070.1104671037401</c:v>
                </c:pt>
                <c:pt idx="127">
                  <c:v>6131.4551030184448</c:v>
                </c:pt>
                <c:pt idx="128">
                  <c:v>6194.0382202768724</c:v>
                </c:pt>
                <c:pt idx="129">
                  <c:v>6257.8299396988778</c:v>
                </c:pt>
                <c:pt idx="130">
                  <c:v>6322.794565191346</c:v>
                </c:pt>
                <c:pt idx="131">
                  <c:v>6388.8898402342966</c:v>
                </c:pt>
                <c:pt idx="132">
                  <c:v>6456.0661390893856</c:v>
                </c:pt>
                <c:pt idx="133">
                  <c:v>6524.2655922918802</c:v>
                </c:pt>
                <c:pt idx="134">
                  <c:v>6593.4211476507935</c:v>
                </c:pt>
                <c:pt idx="135">
                  <c:v>6663.4555701588697</c:v>
                </c:pt>
                <c:pt idx="136">
                  <c:v>6734.280386994059</c:v>
                </c:pt>
                <c:pt idx="137">
                  <c:v>6805.7947872673076</c:v>
                </c:pt>
                <c:pt idx="138">
                  <c:v>6877.8844904215148</c:v>
                </c:pt>
                <c:pt idx="139">
                  <c:v>6950.4206022804165</c:v>
                </c:pt>
                <c:pt idx="140">
                  <c:v>7023.258483720756</c:v>
                </c:pt>
                <c:pt idx="141">
                  <c:v>7096.2366637840742</c:v>
                </c:pt>
                <c:pt idx="142">
                  <c:v>7169.1758366728782</c:v>
                </c:pt>
                <c:pt idx="143">
                  <c:v>7241.8779903085515</c:v>
                </c:pt>
                <c:pt idx="144">
                  <c:v>7314.1257226570679</c:v>
                </c:pt>
                <c:pt idx="145">
                  <c:v>7385.6818103885962</c:v>
                </c:pt>
                <c:pt idx="146">
                  <c:v>7456.2891019819635</c:v>
                </c:pt>
                <c:pt idx="147">
                  <c:v>7525.6708132718932</c:v>
                </c:pt>
                <c:pt idx="148">
                  <c:v>7593.5313066311737</c:v>
                </c:pt>
                <c:pt idx="149">
                  <c:v>7659.5574342875861</c:v>
                </c:pt>
                <c:pt idx="150">
                  <c:v>7723.4205204153068</c:v>
                </c:pt>
                <c:pt idx="151">
                  <c:v>7784.7790443639706</c:v>
                </c:pt>
                <c:pt idx="152">
                  <c:v>7843.2820676486081</c:v>
                </c:pt>
                <c:pt idx="153">
                  <c:v>7898.5734194916649</c:v>
                </c:pt>
                <c:pt idx="154">
                  <c:v>7950.2966198166068</c:v>
                </c:pt>
                <c:pt idx="155">
                  <c:v>7998.1004755732383</c:v>
                </c:pt>
                <c:pt idx="156">
                  <c:v>8041.6452381426507</c:v>
                </c:pt>
                <c:pt idx="157">
                  <c:v>8080.609159495627</c:v>
                </c:pt>
                <c:pt idx="158">
                  <c:v>8114.6952369899236</c:v>
                </c:pt>
                <c:pt idx="159">
                  <c:v>8143.6378961648652</c:v>
                </c:pt>
                <c:pt idx="160">
                  <c:v>8167.2093328206875</c:v>
                </c:pt>
                <c:pt idx="161">
                  <c:v>8185.2252247642882</c:v>
                </c:pt>
                <c:pt idx="162">
                  <c:v>8197.549533303114</c:v>
                </c:pt>
                <c:pt idx="163">
                  <c:v>8204.0981463288372</c:v>
                </c:pt>
                <c:pt idx="164">
                  <c:v>8204.8411676258675</c:v>
                </c:pt>
                <c:pt idx="165">
                  <c:v>8199.8037272320889</c:v>
                </c:pt>
                <c:pt idx="166">
                  <c:v>8189.06526933647</c:v>
                </c:pt>
                <c:pt idx="167">
                  <c:v>8172.7573598154577</c:v>
                </c:pt>
                <c:pt idx="168">
                  <c:v>8151.0601370381273</c:v>
                </c:pt>
                <c:pt idx="169">
                  <c:v>8124.1975995470257</c:v>
                </c:pt>
                <c:pt idx="170">
                  <c:v>8092.4319767877523</c:v>
                </c:pt>
                <c:pt idx="171">
                  <c:v>8056.057460666676</c:v>
                </c:pt>
                <c:pt idx="172">
                  <c:v>8015.3935854114679</c:v>
                </c:pt>
                <c:pt idx="173">
                  <c:v>7970.7785324934821</c:v>
                </c:pt>
                <c:pt idx="174">
                  <c:v>7922.5626096927099</c:v>
                </c:pt>
                <c:pt idx="175">
                  <c:v>7871.1021134240136</c:v>
                </c:pt>
                <c:pt idx="176">
                  <c:v>7816.7537363320416</c:v>
                </c:pt>
                <c:pt idx="177">
                  <c:v>7759.869632801966</c:v>
                </c:pt>
                <c:pt idx="178">
                  <c:v>7700.7932075756589</c:v>
                </c:pt>
                <c:pt idx="179">
                  <c:v>7639.8556502149804</c:v>
                </c:pt>
                <c:pt idx="180">
                  <c:v>7577.3732026866201</c:v>
                </c:pt>
                <c:pt idx="181">
                  <c:v>7513.6451197676088</c:v>
                </c:pt>
                <c:pt idx="182">
                  <c:v>7448.9522623203184</c:v>
                </c:pt>
                <c:pt idx="183">
                  <c:v>7383.556251149741</c:v>
                </c:pt>
                <c:pt idx="184">
                  <c:v>7317.6991031163088</c:v>
                </c:pt>
                <c:pt idx="185">
                  <c:v>7251.6032702198745</c:v>
                </c:pt>
                <c:pt idx="186">
                  <c:v>7185.4720052481553</c:v>
                </c:pt>
                <c:pt idx="187">
                  <c:v>7119.4899831330886</c:v>
                </c:pt>
                <c:pt idx="188">
                  <c:v>7053.8241143715377</c:v>
                </c:pt>
                <c:pt idx="189">
                  <c:v>6988.6244949186967</c:v>
                </c:pt>
                <c:pt idx="190">
                  <c:v>6924.0254452191784</c:v>
                </c:pt>
                <c:pt idx="191">
                  <c:v>6860.1465990440129</c:v>
                </c:pt>
                <c:pt idx="192">
                  <c:v>6797.0940102453924</c:v>
                </c:pt>
                <c:pt idx="193">
                  <c:v>6734.9612522426742</c:v>
                </c:pt>
                <c:pt idx="194">
                  <c:v>6673.8304909257577</c:v>
                </c:pt>
                <c:pt idx="195">
                  <c:v>6613.7735166886778</c:v>
                </c:pt>
                <c:pt idx="196">
                  <c:v>6554.8527255179488</c:v>
                </c:pt>
                <c:pt idx="197">
                  <c:v>6497.122042518401</c:v>
                </c:pt>
                <c:pt idx="198">
                  <c:v>6440.6277840423627</c:v>
                </c:pt>
                <c:pt idx="199">
                  <c:v>6385.4094567814664</c:v>
                </c:pt>
                <c:pt idx="200">
                  <c:v>6331.5004938697821</c:v>
                </c:pt>
                <c:pt idx="201">
                  <c:v>6278.928929313659</c:v>
                </c:pt>
                <c:pt idx="202">
                  <c:v>6227.7180129817361</c:v>
                </c:pt>
                <c:pt idx="203">
                  <c:v>6177.8867690243114</c:v>
                </c:pt>
                <c:pt idx="204">
                  <c:v>6129.4505010014927</c:v>
                </c:pt>
                <c:pt idx="205">
                  <c:v>6082.4212472332547</c:v>
                </c:pt>
                <c:pt idx="206">
                  <c:v>6036.8081899822691</c:v>
                </c:pt>
                <c:pt idx="207">
                  <c:v>5992.6180220757769</c:v>
                </c:pt>
                <c:pt idx="208">
                  <c:v>5949.8552744930776</c:v>
                </c:pt>
                <c:pt idx="209">
                  <c:v>5908.5226083123453</c:v>
                </c:pt>
                <c:pt idx="210">
                  <c:v>5868.6210742416743</c:v>
                </c:pt>
                <c:pt idx="211">
                  <c:v>5830.1503427679545</c:v>
                </c:pt>
                <c:pt idx="212">
                  <c:v>5793.1089077538518</c:v>
                </c:pt>
                <c:pt idx="213">
                  <c:v>5757.4942661054538</c:v>
                </c:pt>
                <c:pt idx="214">
                  <c:v>5723.3030759268295</c:v>
                </c:pt>
                <c:pt idx="215">
                  <c:v>5690.5312953770162</c:v>
                </c:pt>
                <c:pt idx="216">
                  <c:v>5659.174304252514</c:v>
                </c:pt>
                <c:pt idx="217">
                  <c:v>5629.2270101361501</c:v>
                </c:pt>
                <c:pt idx="218">
                  <c:v>5600.6839407822126</c:v>
                </c:pt>
                <c:pt idx="219">
                  <c:v>5573.5393242485798</c:v>
                </c:pt>
                <c:pt idx="220">
                  <c:v>5547.7871581392519</c:v>
                </c:pt>
                <c:pt idx="221">
                  <c:v>5523.4212691849807</c:v>
                </c:pt>
                <c:pt idx="222">
                  <c:v>5500.4353642652286</c:v>
                </c:pt>
                <c:pt idx="223">
                  <c:v>5478.8230738607517</c:v>
                </c:pt>
                <c:pt idx="224">
                  <c:v>5458.5779888222251</c:v>
                </c:pt>
                <c:pt idx="225">
                  <c:v>5439.6936912455267</c:v>
                </c:pt>
                <c:pt idx="226">
                  <c:v>5422.1637801581337</c:v>
                </c:pt>
                <c:pt idx="227">
                  <c:v>5405.9818926425414</c:v>
                </c:pt>
                <c:pt idx="228">
                  <c:v>5391.1417209512329</c:v>
                </c:pt>
                <c:pt idx="229">
                  <c:v>5377.6370261026141</c:v>
                </c:pt>
                <c:pt idx="230">
                  <c:v>5365.4616483880181</c:v>
                </c:pt>
                <c:pt idx="231">
                  <c:v>5354.6095151656446</c:v>
                </c:pt>
                <c:pt idx="232">
                  <c:v>5345.0746462676552</c:v>
                </c:pt>
                <c:pt idx="233">
                  <c:v>5336.8511573010837</c:v>
                </c:pt>
                <c:pt idx="234">
                  <c:v>5329.9332610811634</c:v>
                </c:pt>
                <c:pt idx="235">
                  <c:v>5324.3152673968907</c:v>
                </c:pt>
                <c:pt idx="236">
                  <c:v>5319.9915812725385</c:v>
                </c:pt>
                <c:pt idx="237">
                  <c:v>5316.9566998551791</c:v>
                </c:pt>
                <c:pt idx="238">
                  <c:v>5315.2052080267022</c:v>
                </c:pt>
                <c:pt idx="239">
                  <c:v>5314.731772809042</c:v>
                </c:pt>
                <c:pt idx="240">
                  <c:v>5315.5311366030719</c:v>
                </c:pt>
                <c:pt idx="241">
                  <c:v>5317.598109274646</c:v>
                </c:pt>
                <c:pt idx="242">
                  <c:v>5320.9275590753477</c:v>
                </c:pt>
                <c:pt idx="243">
                  <c:v>5325.5144023604689</c:v>
                </c:pt>
                <c:pt idx="244">
                  <c:v>5331.3535920422837</c:v>
                </c:pt>
                <c:pt idx="245">
                  <c:v>5338.4401046927869</c:v>
                </c:pt>
                <c:pt idx="246">
                  <c:v>5346.7689261864516</c:v>
                </c:pt>
                <c:pt idx="247">
                  <c:v>5356.335035750114</c:v>
                </c:pt>
                <c:pt idx="248">
                  <c:v>5367.1333882636745</c:v>
                </c:pt>
                <c:pt idx="249">
                  <c:v>5379.158894631767</c:v>
                </c:pt>
                <c:pt idx="250">
                  <c:v>5392.4064000228518</c:v>
                </c:pt>
                <c:pt idx="251">
                  <c:v>5406.8706597480459</c:v>
                </c:pt>
                <c:pt idx="252">
                  <c:v>5422.5463125275774</c:v>
                </c:pt>
                <c:pt idx="253">
                  <c:v>5439.4278508677435</c:v>
                </c:pt>
                <c:pt idx="254">
                  <c:v>5457.5095882457545</c:v>
                </c:pt>
                <c:pt idx="255">
                  <c:v>5476.7856227737675</c:v>
                </c:pt>
                <c:pt idx="256">
                  <c:v>5497.2497969868064</c:v>
                </c:pt>
                <c:pt idx="257">
                  <c:v>5518.8956533721557</c:v>
                </c:pt>
                <c:pt idx="258">
                  <c:v>5541.716385230302</c:v>
                </c:pt>
                <c:pt idx="259">
                  <c:v>5565.7047824297797</c:v>
                </c:pt>
                <c:pt idx="260">
                  <c:v>5590.8531715905547</c:v>
                </c:pt>
                <c:pt idx="261">
                  <c:v>5617.1533502032025</c:v>
                </c:pt>
                <c:pt idx="262">
                  <c:v>5644.5965141645465</c:v>
                </c:pt>
                <c:pt idx="263">
                  <c:v>5673.1731781851486</c:v>
                </c:pt>
                <c:pt idx="264">
                  <c:v>5702.8730885008854</c:v>
                </c:pt>
                <c:pt idx="265">
                  <c:v>5733.6851273006159</c:v>
                </c:pt>
                <c:pt idx="266">
                  <c:v>5765.597208265769</c:v>
                </c:pt>
                <c:pt idx="267">
                  <c:v>5798.5961626070302</c:v>
                </c:pt>
                <c:pt idx="268">
                  <c:v>5832.6676149796112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F-2F4B-B728-046EBA7F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27424"/>
        <c:axId val="2089928064"/>
      </c:scatterChart>
      <c:valAx>
        <c:axId val="20366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89928064"/>
        <c:crosses val="autoZero"/>
        <c:crossBetween val="midCat"/>
      </c:valAx>
      <c:valAx>
        <c:axId val="20899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366274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64685806818462E-2"/>
          <c:y val="6.1577074163937026E-2"/>
          <c:w val="0.91423448976999633"/>
          <c:h val="0.91197379567561265"/>
        </c:manualLayout>
      </c:layout>
      <c:scatterChart>
        <c:scatterStyle val="smoothMarker"/>
        <c:varyColors val="0"/>
        <c:ser>
          <c:idx val="1"/>
          <c:order val="0"/>
          <c:tx>
            <c:v>Poloha1</c:v>
          </c:tx>
          <c:xVal>
            <c:numRef>
              <c:f>ARV!$G$16:$G$284</c:f>
              <c:numCache>
                <c:formatCode>0.00E+00</c:formatCode>
                <c:ptCount val="269"/>
                <c:pt idx="0">
                  <c:v>6700000</c:v>
                </c:pt>
                <c:pt idx="1">
                  <c:v>6700000</c:v>
                </c:pt>
                <c:pt idx="2">
                  <c:v>6668036.1637781244</c:v>
                </c:pt>
                <c:pt idx="3">
                  <c:v>6604417.4312453894</c:v>
                </c:pt>
                <c:pt idx="4">
                  <c:v>6509757.1411270453</c:v>
                </c:pt>
                <c:pt idx="5">
                  <c:v>6384953.3152407194</c:v>
                </c:pt>
                <c:pt idx="6">
                  <c:v>6231159.9005254516</c:v>
                </c:pt>
                <c:pt idx="7">
                  <c:v>6049750.952204505</c:v>
                </c:pt>
                <c:pt idx="8">
                  <c:v>5842280.1261480143</c:v>
                </c:pt>
                <c:pt idx="9">
                  <c:v>5610437.9617569316</c:v>
                </c:pt>
                <c:pt idx="10">
                  <c:v>5356009.2970513375</c:v>
                </c:pt>
                <c:pt idx="11">
                  <c:v>5080832.819969886</c:v>
                </c:pt>
                <c:pt idx="12">
                  <c:v>4786764.2987862164</c:v>
                </c:pt>
                <c:pt idx="13">
                  <c:v>4475644.5270227604</c:v>
                </c:pt>
                <c:pt idx="14">
                  <c:v>4149272.5299672536</c:v>
                </c:pt>
                <c:pt idx="15">
                  <c:v>3809384.1574202511</c:v>
                </c:pt>
                <c:pt idx="16">
                  <c:v>3457635.8561566495</c:v>
                </c:pt>
                <c:pt idx="17">
                  <c:v>3095593.1828187811</c:v>
                </c:pt>
                <c:pt idx="18">
                  <c:v>2724723.4770351714</c:v>
                </c:pt>
                <c:pt idx="19">
                  <c:v>2346392.050794526</c:v>
                </c:pt>
                <c:pt idx="20">
                  <c:v>1961861.2454196655</c:v>
                </c:pt>
                <c:pt idx="21">
                  <c:v>1572291.7438800423</c:v>
                </c:pt>
                <c:pt idx="22">
                  <c:v>1178745.5878507202</c:v>
                </c:pt>
                <c:pt idx="23">
                  <c:v>782190.42324366432</c:v>
                </c:pt>
                <c:pt idx="24">
                  <c:v>383504.57562255004</c:v>
                </c:pt>
                <c:pt idx="25">
                  <c:v>-16517.368290436105</c:v>
                </c:pt>
                <c:pt idx="26">
                  <c:v>-417158.72867746447</c:v>
                </c:pt>
                <c:pt idx="27">
                  <c:v>-817774.84636474517</c:v>
                </c:pt>
                <c:pt idx="28">
                  <c:v>-1217787.287960463</c:v>
                </c:pt>
                <c:pt idx="29">
                  <c:v>-1616678.2466360382</c:v>
                </c:pt>
                <c:pt idx="30">
                  <c:v>-2013985.2094700395</c:v>
                </c:pt>
                <c:pt idx="31">
                  <c:v>-2409295.9360947199</c:v>
                </c:pt>
                <c:pt idx="32">
                  <c:v>-2802243.7732729549</c:v>
                </c:pt>
                <c:pt idx="33">
                  <c:v>-3192503.3149405858</c:v>
                </c:pt>
                <c:pt idx="34">
                  <c:v>-3579786.4062194224</c:v>
                </c:pt>
                <c:pt idx="35">
                  <c:v>-3963838.4821025627</c:v>
                </c:pt>
                <c:pt idx="36">
                  <c:v>-4344435.2262263717</c:v>
                </c:pt>
                <c:pt idx="37">
                  <c:v>-4721379.5317848111</c:v>
                </c:pt>
                <c:pt idx="38">
                  <c:v>-5094498.7447349746</c:v>
                </c:pt>
                <c:pt idx="39">
                  <c:v>-5463642.1686072424</c:v>
                </c:pt>
                <c:pt idx="40">
                  <c:v>-5828678.8101704912</c:v>
                </c:pt>
                <c:pt idx="41">
                  <c:v>-6189495.3456807202</c:v>
                </c:pt>
                <c:pt idx="42">
                  <c:v>-6545994.2882832708</c:v>
                </c:pt>
                <c:pt idx="43">
                  <c:v>-6898092.3382112663</c:v>
                </c:pt>
                <c:pt idx="44">
                  <c:v>-7245718.8986270344</c:v>
                </c:pt>
                <c:pt idx="45">
                  <c:v>-7588814.7412170507</c:v>
                </c:pt>
                <c:pt idx="46">
                  <c:v>-7927330.8069229145</c:v>
                </c:pt>
                <c:pt idx="47">
                  <c:v>-8261227.1284353985</c:v>
                </c:pt>
                <c:pt idx="48">
                  <c:v>-8590471.8622718565</c:v>
                </c:pt>
                <c:pt idx="49">
                  <c:v>-8915040.4193842541</c:v>
                </c:pt>
                <c:pt idx="50">
                  <c:v>-9234914.6842973512</c:v>
                </c:pt>
                <c:pt idx="51">
                  <c:v>-9550082.3137502</c:v>
                </c:pt>
                <c:pt idx="52">
                  <c:v>-9860536.1067087092</c:v>
                </c:pt>
                <c:pt idx="53">
                  <c:v>-10166273.43843428</c:v>
                </c:pt>
                <c:pt idx="54">
                  <c:v>-10467295.752036666</c:v>
                </c:pt>
                <c:pt idx="55">
                  <c:v>-10763608.101612581</c:v>
                </c:pt>
                <c:pt idx="56">
                  <c:v>-11055218.741679756</c:v>
                </c:pt>
                <c:pt idx="57">
                  <c:v>-11342138.758164186</c:v>
                </c:pt>
                <c:pt idx="58">
                  <c:v>-11624381.736691147</c:v>
                </c:pt>
                <c:pt idx="59">
                  <c:v>-11901963.464373084</c:v>
                </c:pt>
                <c:pt idx="60">
                  <c:v>-12174901.66168426</c:v>
                </c:pt>
                <c:pt idx="61">
                  <c:v>-12443215.741367538</c:v>
                </c:pt>
                <c:pt idx="62">
                  <c:v>-12706926.591636879</c:v>
                </c:pt>
                <c:pt idx="63">
                  <c:v>-12966056.381223813</c:v>
                </c:pt>
                <c:pt idx="64">
                  <c:v>-13220628.384070726</c:v>
                </c:pt>
                <c:pt idx="65">
                  <c:v>-13470666.821701454</c:v>
                </c:pt>
                <c:pt idx="66">
                  <c:v>-13716196.721503112</c:v>
                </c:pt>
                <c:pt idx="67">
                  <c:v>-13957243.789335033</c:v>
                </c:pt>
                <c:pt idx="68">
                  <c:v>-14193834.295043258</c:v>
                </c:pt>
                <c:pt idx="69">
                  <c:v>-14425994.969604447</c:v>
                </c:pt>
                <c:pt idx="70">
                  <c:v>-14653752.912753092</c:v>
                </c:pt>
                <c:pt idx="71">
                  <c:v>-14877135.510062214</c:v>
                </c:pt>
                <c:pt idx="72">
                  <c:v>-15096170.358551832</c:v>
                </c:pt>
                <c:pt idx="73">
                  <c:v>-15310885.199992634</c:v>
                </c:pt>
                <c:pt idx="74">
                  <c:v>-15521307.861155715</c:v>
                </c:pt>
                <c:pt idx="75">
                  <c:v>-15727466.200333986</c:v>
                </c:pt>
                <c:pt idx="76">
                  <c:v>-15929388.05952787</c:v>
                </c:pt>
                <c:pt idx="77">
                  <c:v>-16127101.221747918</c:v>
                </c:pt>
                <c:pt idx="78">
                  <c:v>-16320633.372940937</c:v>
                </c:pt>
                <c:pt idx="79">
                  <c:v>-16510012.068094544</c:v>
                </c:pt>
                <c:pt idx="80">
                  <c:v>-16695264.701118514</c:v>
                </c:pt>
                <c:pt idx="81">
                  <c:v>-16876418.478140336</c:v>
                </c:pt>
                <c:pt idx="82">
                  <c:v>-17053500.393887483</c:v>
                </c:pt>
                <c:pt idx="83">
                  <c:v>-17226537.210860442</c:v>
                </c:pt>
                <c:pt idx="84">
                  <c:v>-17395555.441028982</c:v>
                </c:pt>
                <c:pt idx="85">
                  <c:v>-17560581.329809733</c:v>
                </c:pt>
                <c:pt idx="86">
                  <c:v>-17721640.84210613</c:v>
                </c:pt>
                <c:pt idx="87">
                  <c:v>-17878759.650212668</c:v>
                </c:pt>
                <c:pt idx="88">
                  <c:v>-18031963.123404011</c:v>
                </c:pt>
                <c:pt idx="89">
                  <c:v>-18181276.319046527</c:v>
                </c:pt>
                <c:pt idx="90">
                  <c:v>-18326723.975085039</c:v>
                </c:pt>
                <c:pt idx="91">
                  <c:v>-18468330.503771357</c:v>
                </c:pt>
                <c:pt idx="92">
                  <c:v>-18606119.986513663</c:v>
                </c:pt>
                <c:pt idx="93">
                  <c:v>-18740116.169737082</c:v>
                </c:pt>
                <c:pt idx="94">
                  <c:v>-18870342.461655933</c:v>
                </c:pt>
                <c:pt idx="95">
                  <c:v>-18996821.92986748</c:v>
                </c:pt>
                <c:pt idx="96">
                  <c:v>-19119577.299685229</c:v>
                </c:pt>
                <c:pt idx="97">
                  <c:v>-19238630.953137543</c:v>
                </c:pt>
                <c:pt idx="98">
                  <c:v>-19354004.928564101</c:v>
                </c:pt>
                <c:pt idx="99">
                  <c:v>-19465720.92074902</c:v>
                </c:pt>
                <c:pt idx="100">
                  <c:v>-19573800.281535059</c:v>
                </c:pt>
                <c:pt idx="101">
                  <c:v>-19678264.020868558</c:v>
                </c:pt>
                <c:pt idx="102">
                  <c:v>-19779132.808229264</c:v>
                </c:pt>
                <c:pt idx="103">
                  <c:v>-19876426.974403594</c:v>
                </c:pt>
                <c:pt idx="104">
                  <c:v>-19970166.513563644</c:v>
                </c:pt>
                <c:pt idx="105">
                  <c:v>-20060371.085617755</c:v>
                </c:pt>
                <c:pt idx="106">
                  <c:v>-20147060.018801656</c:v>
                </c:pt>
                <c:pt idx="107">
                  <c:v>-20230252.312482122</c:v>
                </c:pt>
                <c:pt idx="108">
                  <c:v>-20309966.64014766</c:v>
                </c:pt>
                <c:pt idx="109">
                  <c:v>-20386221.352563206</c:v>
                </c:pt>
                <c:pt idx="110">
                  <c:v>-20459034.481067963</c:v>
                </c:pt>
                <c:pt idx="111">
                  <c:v>-20528423.740997531</c:v>
                </c:pt>
                <c:pt idx="112">
                  <c:v>-20594406.535213303</c:v>
                </c:pt>
                <c:pt idx="113">
                  <c:v>-20656999.957723744</c:v>
                </c:pt>
                <c:pt idx="114">
                  <c:v>-20716220.7973837</c:v>
                </c:pt>
                <c:pt idx="115">
                  <c:v>-20772085.541659277</c:v>
                </c:pt>
                <c:pt idx="116">
                  <c:v>-20824610.380447097</c:v>
                </c:pt>
                <c:pt idx="117">
                  <c:v>-20873811.209937856</c:v>
                </c:pt>
                <c:pt idx="118">
                  <c:v>-20919703.636515252</c:v>
                </c:pt>
                <c:pt idx="119">
                  <c:v>-20962302.980682231</c:v>
                </c:pt>
                <c:pt idx="120">
                  <c:v>-21001624.281007431</c:v>
                </c:pt>
                <c:pt idx="121">
                  <c:v>-21037682.298085544</c:v>
                </c:pt>
                <c:pt idx="122">
                  <c:v>-21070491.518506002</c:v>
                </c:pt>
                <c:pt idx="123">
                  <c:v>-21100066.158825118</c:v>
                </c:pt>
                <c:pt idx="124">
                  <c:v>-21126420.169537447</c:v>
                </c:pt>
                <c:pt idx="125">
                  <c:v>-21149567.239042692</c:v>
                </c:pt>
                <c:pt idx="126">
                  <c:v>-21169520.797604997</c:v>
                </c:pt>
                <c:pt idx="127">
                  <c:v>-21186294.021302052</c:v>
                </c:pt>
                <c:pt idx="128">
                  <c:v>-21199899.83596174</c:v>
                </c:pt>
                <c:pt idx="129">
                  <c:v>-21210350.921084631</c:v>
                </c:pt>
                <c:pt idx="130">
                  <c:v>-21217659.713750903</c:v>
                </c:pt>
                <c:pt idx="131">
                  <c:v>-21221838.412510701</c:v>
                </c:pt>
                <c:pt idx="132">
                  <c:v>-21222898.981257245</c:v>
                </c:pt>
                <c:pt idx="133">
                  <c:v>-21220853.15308233</c:v>
                </c:pt>
                <c:pt idx="134">
                  <c:v>-21215712.43411414</c:v>
                </c:pt>
                <c:pt idx="135">
                  <c:v>-21207488.107337616</c:v>
                </c:pt>
                <c:pt idx="136">
                  <c:v>-21196191.236397814</c:v>
                </c:pt>
                <c:pt idx="137">
                  <c:v>-21181832.669386983</c:v>
                </c:pt>
                <c:pt idx="138">
                  <c:v>-21164423.042616319</c:v>
                </c:pt>
                <c:pt idx="139">
                  <c:v>-21143972.784373567</c:v>
                </c:pt>
                <c:pt idx="140">
                  <c:v>-21120492.118667852</c:v>
                </c:pt>
                <c:pt idx="141">
                  <c:v>-21093991.068963345</c:v>
                </c:pt>
                <c:pt idx="142">
                  <c:v>-21064479.461903553</c:v>
                </c:pt>
                <c:pt idx="143">
                  <c:v>-21031966.931028225</c:v>
                </c:pt>
                <c:pt idx="144">
                  <c:v>-20996462.920485049</c:v>
                </c:pt>
                <c:pt idx="145">
                  <c:v>-20957976.68873854</c:v>
                </c:pt>
                <c:pt idx="146">
                  <c:v>-20916517.31227861</c:v>
                </c:pt>
                <c:pt idx="147">
                  <c:v>-20872093.689331625</c:v>
                </c:pt>
                <c:pt idx="148">
                  <c:v>-20824714.54357684</c:v>
                </c:pt>
                <c:pt idx="149">
                  <c:v>-20774388.42787135</c:v>
                </c:pt>
                <c:pt idx="150">
                  <c:v>-20721123.727986816</c:v>
                </c:pt>
                <c:pt idx="151">
                  <c:v>-20664928.666361503</c:v>
                </c:pt>
                <c:pt idx="152">
                  <c:v>-20605811.305871315</c:v>
                </c:pt>
                <c:pt idx="153">
                  <c:v>-20543779.553623699</c:v>
                </c:pt>
                <c:pt idx="154">
                  <c:v>-20478841.164778534</c:v>
                </c:pt>
                <c:pt idx="155">
                  <c:v>-20411003.74640033</c:v>
                </c:pt>
                <c:pt idx="156">
                  <c:v>-20340274.761346251</c:v>
                </c:pt>
                <c:pt idx="157">
                  <c:v>-20266661.532194752</c:v>
                </c:pt>
                <c:pt idx="158">
                  <c:v>-20190171.245219853</c:v>
                </c:pt>
                <c:pt idx="159">
                  <c:v>-20110810.954416275</c:v>
                </c:pt>
                <c:pt idx="160">
                  <c:v>-20028587.585581031</c:v>
                </c:pt>
                <c:pt idx="161">
                  <c:v>-19943507.940457214</c:v>
                </c:pt>
                <c:pt idx="162">
                  <c:v>-19855578.700946137</c:v>
                </c:pt>
                <c:pt idx="163">
                  <c:v>-19764806.43339422</c:v>
                </c:pt>
                <c:pt idx="164">
                  <c:v>-19671197.592961349</c:v>
                </c:pt>
                <c:pt idx="165">
                  <c:v>-19574758.528077804</c:v>
                </c:pt>
                <c:pt idx="166">
                  <c:v>-19475495.484997198</c:v>
                </c:pt>
                <c:pt idx="167">
                  <c:v>-19373414.612453256</c:v>
                </c:pt>
                <c:pt idx="168">
                  <c:v>-19268521.966428656</c:v>
                </c:pt>
                <c:pt idx="169">
                  <c:v>-19160823.515044637</c:v>
                </c:pt>
                <c:pt idx="170">
                  <c:v>-19050325.143580455</c:v>
                </c:pt>
                <c:pt idx="171">
                  <c:v>-18937032.659632344</c:v>
                </c:pt>
                <c:pt idx="172">
                  <c:v>-18820951.798422083</c:v>
                </c:pt>
                <c:pt idx="173">
                  <c:v>-18702088.228265867</c:v>
                </c:pt>
                <c:pt idx="174">
                  <c:v>-18580447.556214739</c:v>
                </c:pt>
                <c:pt idx="175">
                  <c:v>-18456035.333878458</c:v>
                </c:pt>
                <c:pt idx="176">
                  <c:v>-18328857.063445371</c:v>
                </c:pt>
                <c:pt idx="177">
                  <c:v>-18198918.203911506</c:v>
                </c:pt>
                <c:pt idx="178">
                  <c:v>-18066224.1775329</c:v>
                </c:pt>
                <c:pt idx="179">
                  <c:v>-17930780.376515966</c:v>
                </c:pt>
                <c:pt idx="180">
                  <c:v>-17792592.169961508</c:v>
                </c:pt>
                <c:pt idx="181">
                  <c:v>-17651664.91107896</c:v>
                </c:pt>
                <c:pt idx="182">
                  <c:v>-17508003.94468835</c:v>
                </c:pt>
                <c:pt idx="183">
                  <c:v>-17361614.615028527</c:v>
                </c:pt>
                <c:pt idx="184">
                  <c:v>-17212502.273891296</c:v>
                </c:pt>
                <c:pt idx="185">
                  <c:v>-17060672.289102267</c:v>
                </c:pt>
                <c:pt idx="186">
                  <c:v>-16906130.053370479</c:v>
                </c:pt>
                <c:pt idx="187">
                  <c:v>-16748880.993530201</c:v>
                </c:pt>
                <c:pt idx="188">
                  <c:v>-16588930.580199705</c:v>
                </c:pt>
                <c:pt idx="189">
                  <c:v>-16426284.337883394</c:v>
                </c:pt>
                <c:pt idx="190">
                  <c:v>-16260947.855545212</c:v>
                </c:pt>
                <c:pt idx="191">
                  <c:v>-16092926.797683069</c:v>
                </c:pt>
                <c:pt idx="192">
                  <c:v>-15922226.915935853</c:v>
                </c:pt>
                <c:pt idx="193">
                  <c:v>-15748854.061256547</c:v>
                </c:pt>
                <c:pt idx="194">
                  <c:v>-15572814.196687171</c:v>
                </c:pt>
                <c:pt idx="195">
                  <c:v>-15394113.410773486</c:v>
                </c:pt>
                <c:pt idx="196">
                  <c:v>-15212757.931659842</c:v>
                </c:pt>
                <c:pt idx="197">
                  <c:v>-15028754.141907167</c:v>
                </c:pt>
                <c:pt idx="198">
                  <c:v>-14842108.594079889</c:v>
                </c:pt>
                <c:pt idx="199">
                  <c:v>-14652828.027150547</c:v>
                </c:pt>
                <c:pt idx="200">
                  <c:v>-14460919.383774061</c:v>
                </c:pt>
                <c:pt idx="201">
                  <c:v>-14266389.82848707</c:v>
                </c:pt>
                <c:pt idx="202">
                  <c:v>-14069246.766891401</c:v>
                </c:pt>
                <c:pt idx="203">
                  <c:v>-13869497.865884677</c:v>
                </c:pt>
                <c:pt idx="204">
                  <c:v>-13667151.075005297</c:v>
                </c:pt>
                <c:pt idx="205">
                  <c:v>-13462214.648963556</c:v>
                </c:pt>
                <c:pt idx="206">
                  <c:v>-13254697.171435513</c:v>
                </c:pt>
                <c:pt idx="207">
                  <c:v>-13044607.580201428</c:v>
                </c:pt>
                <c:pt idx="208">
                  <c:v>-12831955.193716202</c:v>
                </c:pt>
                <c:pt idx="209">
                  <c:v>-12616749.739205206</c:v>
                </c:pt>
                <c:pt idx="210">
                  <c:v>-12399001.382385373</c:v>
                </c:pt>
                <c:pt idx="211">
                  <c:v>-12178720.758918306</c:v>
                </c:pt>
                <c:pt idx="212">
                  <c:v>-11955919.007709565</c:v>
                </c:pt>
                <c:pt idx="213">
                  <c:v>-11730607.806176296</c:v>
                </c:pt>
                <c:pt idx="214">
                  <c:v>-11502799.407613868</c:v>
                </c:pt>
                <c:pt idx="215">
                  <c:v>-11272506.68080141</c:v>
                </c:pt>
                <c:pt idx="216">
                  <c:v>-11039743.151995936</c:v>
                </c:pt>
                <c:pt idx="217">
                  <c:v>-10804523.049475404</c:v>
                </c:pt>
                <c:pt idx="218">
                  <c:v>-10566861.350802315</c:v>
                </c:pt>
                <c:pt idx="219">
                  <c:v>-10326773.83299177</c:v>
                </c:pt>
                <c:pt idx="220">
                  <c:v>-10084277.125780843</c:v>
                </c:pt>
                <c:pt idx="221">
                  <c:v>-9839388.7682103328</c:v>
                </c:pt>
                <c:pt idx="222">
                  <c:v>-9592127.2687448505</c:v>
                </c:pt>
                <c:pt idx="223">
                  <c:v>-9342512.1691735052</c:v>
                </c:pt>
                <c:pt idx="224">
                  <c:v>-9090564.1125506461</c:v>
                </c:pt>
                <c:pt idx="225">
                  <c:v>-8836304.9154547434</c:v>
                </c:pt>
                <c:pt idx="226">
                  <c:v>-8579757.6448633336</c:v>
                </c:pt>
                <c:pt idx="227">
                  <c:v>-8320946.6999632083</c:v>
                </c:pt>
                <c:pt idx="228">
                  <c:v>-8059897.899237779</c:v>
                </c:pt>
                <c:pt idx="229">
                  <c:v>-7796638.573197823</c:v>
                </c:pt>
                <c:pt idx="230">
                  <c:v>-7531197.6631477503</c:v>
                </c:pt>
                <c:pt idx="231">
                  <c:v>-7263605.8264071466</c:v>
                </c:pt>
                <c:pt idx="232">
                  <c:v>-6993895.5484367823</c:v>
                </c:pt>
                <c:pt idx="233">
                  <c:v>-6722101.2623495068</c:v>
                </c:pt>
                <c:pt idx="234">
                  <c:v>-6448259.4763196167</c:v>
                </c:pt>
                <c:pt idx="235">
                  <c:v>-6172408.9094393626</c:v>
                </c:pt>
                <c:pt idx="236">
                  <c:v>-5894590.6366083072</c:v>
                </c:pt>
                <c:pt idx="237">
                  <c:v>-5614848.243080222</c:v>
                </c:pt>
                <c:pt idx="238">
                  <c:v>-5333227.9893330913</c:v>
                </c:pt>
                <c:pt idx="239">
                  <c:v>-5049778.9869705224</c:v>
                </c:pt>
                <c:pt idx="240">
                  <c:v>-4764553.3864072207</c:v>
                </c:pt>
                <c:pt idx="241">
                  <c:v>-4477606.5771370819</c:v>
                </c:pt>
                <c:pt idx="242">
                  <c:v>-4188997.401429507</c:v>
                </c:pt>
                <c:pt idx="243">
                  <c:v>-3898788.3823474306</c:v>
                </c:pt>
                <c:pt idx="244">
                  <c:v>-3607045.9670287198</c:v>
                </c:pt>
                <c:pt idx="245">
                  <c:v>-3313840.7862204229</c:v>
                </c:pt>
                <c:pt idx="246">
                  <c:v>-3019247.9311019448</c:v>
                </c:pt>
                <c:pt idx="247">
                  <c:v>-2723347.248477574</c:v>
                </c:pt>
                <c:pt idx="248">
                  <c:v>-2426223.6554595167</c:v>
                </c:pt>
                <c:pt idx="249">
                  <c:v>-2127967.4747980824</c:v>
                </c:pt>
                <c:pt idx="250">
                  <c:v>-1828674.7920438675</c:v>
                </c:pt>
                <c:pt idx="251">
                  <c:v>-1528447.8357452413</c:v>
                </c:pt>
                <c:pt idx="252">
                  <c:v>-1227395.3818900958</c:v>
                </c:pt>
                <c:pt idx="253">
                  <c:v>-925633.18379008688</c:v>
                </c:pt>
                <c:pt idx="254">
                  <c:v>-623284.42857402703</c:v>
                </c:pt>
                <c:pt idx="255">
                  <c:v>-320480.22139949928</c:v>
                </c:pt>
                <c:pt idx="256">
                  <c:v>-17360.098401862022</c:v>
                </c:pt>
                <c:pt idx="257">
                  <c:v>285927.43072976504</c:v>
                </c:pt>
                <c:pt idx="258">
                  <c:v>589224.30983791442</c:v>
                </c:pt>
                <c:pt idx="259">
                  <c:v>892362.33256853046</c:v>
                </c:pt>
                <c:pt idx="260">
                  <c:v>1195162.5076610406</c:v>
                </c:pt>
                <c:pt idx="261">
                  <c:v>1497434.3934798918</c:v>
                </c:pt>
                <c:pt idx="262">
                  <c:v>1798975.4025017801</c:v>
                </c:pt>
                <c:pt idx="263">
                  <c:v>2099570.0770816328</c:v>
                </c:pt>
                <c:pt idx="264">
                  <c:v>2398989.3385670651</c:v>
                </c:pt>
                <c:pt idx="265">
                  <c:v>2696989.7127378467</c:v>
                </c:pt>
                <c:pt idx="266">
                  <c:v>2993312.5356382681</c:v>
                </c:pt>
                <c:pt idx="267">
                  <c:v>3287683.1451723748</c:v>
                </c:pt>
                <c:pt idx="268">
                  <c:v>3579810.0653722538</c:v>
                </c:pt>
              </c:numCache>
            </c:numRef>
          </c:xVal>
          <c:yVal>
            <c:numRef>
              <c:f>ARV!$H$16:$H$284</c:f>
              <c:numCache>
                <c:formatCode>0.00E+00</c:formatCode>
                <c:ptCount val="269"/>
                <c:pt idx="0">
                  <c:v>0</c:v>
                </c:pt>
                <c:pt idx="1">
                  <c:v>540000</c:v>
                </c:pt>
                <c:pt idx="2">
                  <c:v>1080000</c:v>
                </c:pt>
                <c:pt idx="3">
                  <c:v>1617448.7098495725</c:v>
                </c:pt>
                <c:pt idx="4">
                  <c:v>2149869.720183271</c:v>
                </c:pt>
                <c:pt idx="5">
                  <c:v>2674908.4559188248</c:v>
                </c:pt>
                <c:pt idx="6">
                  <c:v>3190373.2800824465</c:v>
                </c:pt>
                <c:pt idx="7">
                  <c:v>3694268.8694044887</c:v>
                </c:pt>
                <c:pt idx="8">
                  <c:v>4184820.696139209</c:v>
                </c:pt>
                <c:pt idx="9">
                  <c:v>4660490.2116471501</c:v>
                </c:pt>
                <c:pt idx="10">
                  <c:v>5119981.0346020795</c:v>
                </c:pt>
                <c:pt idx="11">
                  <c:v>5562237.0218543615</c:v>
                </c:pt>
                <c:pt idx="12">
                  <c:v>5986433.4983508512</c:v>
                </c:pt>
                <c:pt idx="13">
                  <c:v>6391963.1340744989</c:v>
                </c:pt>
                <c:pt idx="14">
                  <c:v>6778417.9988853866</c:v>
                </c:pt>
                <c:pt idx="15">
                  <c:v>7145569.23640275</c:v>
                </c:pt>
                <c:pt idx="16">
                  <c:v>7493345.6187623767</c:v>
                </c:pt>
                <c:pt idx="17">
                  <c:v>7821812.0167880058</c:v>
                </c:pt>
                <c:pt idx="18">
                  <c:v>8131148.5793839749</c:v>
                </c:pt>
                <c:pt idx="19">
                  <c:v>8421631.1869251616</c:v>
                </c:pt>
                <c:pt idx="20">
                  <c:v>8693613.5417746194</c:v>
                </c:pt>
                <c:pt idx="21">
                  <c:v>8947511.0924464315</c:v>
                </c:pt>
                <c:pt idx="22">
                  <c:v>9183786.8579877596</c:v>
                </c:pt>
                <c:pt idx="23">
                  <c:v>9402939.1235607564</c:v>
                </c:pt>
                <c:pt idx="24">
                  <c:v>9605490.9124365505</c:v>
                </c:pt>
                <c:pt idx="25">
                  <c:v>9791981.0982520711</c:v>
                </c:pt>
                <c:pt idx="26">
                  <c:v>9962956.9989961088</c:v>
                </c:pt>
                <c:pt idx="27">
                  <c:v>10118968.285859019</c:v>
                </c:pt>
                <c:pt idx="28">
                  <c:v>10260562.041628595</c:v>
                </c:pt>
                <c:pt idx="29">
                  <c:v>10388278.811388511</c:v>
                </c:pt>
                <c:pt idx="30">
                  <c:v>10502649.500296023</c:v>
                </c:pt>
                <c:pt idx="31">
                  <c:v>10604192.987279486</c:v>
                </c:pt>
                <c:pt idx="32">
                  <c:v>10693414.338257544</c:v>
                </c:pt>
                <c:pt idx="33">
                  <c:v>10770803.517033672</c:v>
                </c:pt>
                <c:pt idx="34">
                  <c:v>10836834.505787857</c:v>
                </c:pt>
                <c:pt idx="35">
                  <c:v>10891964.759741018</c:v>
                </c:pt>
                <c:pt idx="36">
                  <c:v>10936634.931949243</c:v>
                </c:pt>
                <c:pt idx="37">
                  <c:v>10971268.814252933</c:v>
                </c:pt>
                <c:pt idx="38">
                  <c:v>10996273.449195525</c:v>
                </c:pt>
                <c:pt idx="39">
                  <c:v>11012039.375318222</c:v>
                </c:pt>
                <c:pt idx="40">
                  <c:v>11018940.974736951</c:v>
                </c:pt>
                <c:pt idx="41">
                  <c:v>11017336.897431299</c:v>
                </c:pt>
                <c:pt idx="42">
                  <c:v>11007570.541339649</c:v>
                </c:pt>
                <c:pt idx="43">
                  <c:v>10989970.571271885</c:v>
                </c:pt>
                <c:pt idx="44">
                  <c:v>10964851.462924579</c:v>
                </c:pt>
                <c:pt idx="45">
                  <c:v>10932514.061007043</c:v>
                </c:pt>
                <c:pt idx="46">
                  <c:v>10893246.142743146</c:v>
                </c:pt>
                <c:pt idx="47">
                  <c:v>10847322.979875891</c:v>
                </c:pt>
                <c:pt idx="48">
                  <c:v>10795007.89383252</c:v>
                </c:pt>
                <c:pt idx="49">
                  <c:v>10736552.799961224</c:v>
                </c:pt>
                <c:pt idx="50">
                  <c:v>10672198.737772489</c:v>
                </c:pt>
                <c:pt idx="51">
                  <c:v>10602176.384947712</c:v>
                </c:pt>
                <c:pt idx="52">
                  <c:v>10526706.553547904</c:v>
                </c:pt>
                <c:pt idx="53">
                  <c:v>10446000.667393636</c:v>
                </c:pt>
                <c:pt idx="54">
                  <c:v>10360261.220017107</c:v>
                </c:pt>
                <c:pt idx="55">
                  <c:v>10269682.212927585</c:v>
                </c:pt>
                <c:pt idx="56">
                  <c:v>10174449.574198613</c:v>
                </c:pt>
                <c:pt idx="57">
                  <c:v>10074741.557592584</c:v>
                </c:pt>
                <c:pt idx="58">
                  <c:v>9970729.1225967612</c:v>
                </c:pt>
                <c:pt idx="59">
                  <c:v>9862576.295863539</c:v>
                </c:pt>
                <c:pt idx="60">
                  <c:v>9750440.5146344863</c:v>
                </c:pt>
                <c:pt idx="61">
                  <c:v>9634472.9527885038</c:v>
                </c:pt>
                <c:pt idx="62">
                  <c:v>9514818.8301945981</c:v>
                </c:pt>
                <c:pt idx="63">
                  <c:v>9391617.7060733456</c:v>
                </c:pt>
                <c:pt idx="64">
                  <c:v>9265003.7570817191</c:v>
                </c:pt>
                <c:pt idx="65">
                  <c:v>9135106.0408362616</c:v>
                </c:pt>
                <c:pt idx="66">
                  <c:v>9002048.745582018</c:v>
                </c:pt>
                <c:pt idx="67">
                  <c:v>8865951.4267009683</c:v>
                </c:pt>
                <c:pt idx="68">
                  <c:v>8726929.2307355646</c:v>
                </c:pt>
                <c:pt idx="69">
                  <c:v>8585093.1075814627</c:v>
                </c:pt>
                <c:pt idx="70">
                  <c:v>8440550.0114797745</c:v>
                </c:pt>
                <c:pt idx="71">
                  <c:v>8293403.0914138239</c:v>
                </c:pt>
                <c:pt idx="72">
                  <c:v>8143751.8714892045</c:v>
                </c:pt>
                <c:pt idx="73">
                  <c:v>7991692.4218493048</c:v>
                </c:pt>
                <c:pt idx="74">
                  <c:v>7837317.5206518741</c:v>
                </c:pt>
                <c:pt idx="75">
                  <c:v>7680716.8076058682</c:v>
                </c:pt>
                <c:pt idx="76">
                  <c:v>7521976.929542033</c:v>
                </c:pt>
                <c:pt idx="77">
                  <c:v>7361181.6784655778</c:v>
                </c:pt>
                <c:pt idx="78">
                  <c:v>7198412.1225150162</c:v>
                </c:pt>
                <c:pt idx="79">
                  <c:v>7033746.7302278904</c:v>
                </c:pt>
                <c:pt idx="80">
                  <c:v>6867261.4884916935</c:v>
                </c:pt>
                <c:pt idx="81">
                  <c:v>6699030.0145368967</c:v>
                </c:pt>
                <c:pt idx="82">
                  <c:v>6529123.662308611</c:v>
                </c:pt>
                <c:pt idx="83">
                  <c:v>6357611.6235340266</c:v>
                </c:pt>
                <c:pt idx="84">
                  <c:v>6184561.0237844083</c:v>
                </c:pt>
                <c:pt idx="85">
                  <c:v>6010037.0138130216</c:v>
                </c:pt>
                <c:pt idx="86">
                  <c:v>5834102.8564339289</c:v>
                </c:pt>
                <c:pt idx="87">
                  <c:v>5656820.0091910595</c:v>
                </c:pt>
                <c:pt idx="88">
                  <c:v>5478248.2030523317</c:v>
                </c:pt>
                <c:pt idx="89">
                  <c:v>5298445.5173498057</c:v>
                </c:pt>
                <c:pt idx="90">
                  <c:v>5117468.4511738652</c:v>
                </c:pt>
                <c:pt idx="91">
                  <c:v>4935371.9914172059</c:v>
                </c:pt>
                <c:pt idx="92">
                  <c:v>4752209.6776529402</c:v>
                </c:pt>
                <c:pt idx="93">
                  <c:v>4568033.6640203092</c:v>
                </c:pt>
                <c:pt idx="94">
                  <c:v>4382894.7782813916</c:v>
                </c:pt>
                <c:pt idx="95">
                  <c:v>4196842.5782026313</c:v>
                </c:pt>
                <c:pt idx="96">
                  <c:v>4009925.4054061184</c:v>
                </c:pt>
                <c:pt idx="97">
                  <c:v>3822190.4368271194</c:v>
                </c:pt>
                <c:pt idx="98">
                  <c:v>3633683.7339065131</c:v>
                </c:pt>
                <c:pt idx="99">
                  <c:v>3444450.2896393766</c:v>
                </c:pt>
                <c:pt idx="100">
                  <c:v>3254534.073594043</c:v>
                </c:pt>
                <c:pt idx="101">
                  <c:v>3063978.0750094377</c:v>
                </c:pt>
                <c:pt idx="102">
                  <c:v>2872824.3440723964</c:v>
                </c:pt>
                <c:pt idx="103">
                  <c:v>2681114.0314709409</c:v>
                </c:pt>
                <c:pt idx="104">
                  <c:v>2488887.4263141076</c:v>
                </c:pt>
                <c:pt idx="105">
                  <c:v>2296183.9925038782</c:v>
                </c:pt>
                <c:pt idx="106">
                  <c:v>2103042.40364003</c:v>
                </c:pt>
                <c:pt idx="107">
                  <c:v>1909500.5765342733</c:v>
                </c:pt>
                <c:pt idx="108">
                  <c:v>1715595.703405872</c:v>
                </c:pt>
                <c:pt idx="109">
                  <c:v>1521364.2828270283</c:v>
                </c:pt>
                <c:pt idx="110">
                  <c:v>1326842.1494826307</c:v>
                </c:pt>
                <c:pt idx="111">
                  <c:v>1132064.5028055119</c:v>
                </c:pt>
                <c:pt idx="112">
                  <c:v>937065.93454511836</c:v>
                </c:pt>
                <c:pt idx="113">
                  <c:v>741880.45532444702</c:v>
                </c:pt>
                <c:pt idx="114">
                  <c:v>546541.52023724141</c:v>
                </c:pt>
                <c:pt idx="115">
                  <c:v>351082.05353474943</c:v>
                </c:pt>
                <c:pt idx="116">
                  <c:v>155534.47244881935</c:v>
                </c:pt>
                <c:pt idx="117">
                  <c:v>-40069.289804266038</c:v>
                </c:pt>
                <c:pt idx="118">
                  <c:v>-235697.76179704774</c:v>
                </c:pt>
                <c:pt idx="119">
                  <c:v>-431319.91240117047</c:v>
                </c:pt>
                <c:pt idx="120">
                  <c:v>-626905.12999658496</c:v>
                </c:pt>
                <c:pt idx="121">
                  <c:v>-822423.20234342781</c:v>
                </c:pt>
                <c:pt idx="122">
                  <c:v>-1017844.2970820748</c:v>
                </c:pt>
                <c:pt idx="123">
                  <c:v>-1213138.9428285044</c:v>
                </c:pt>
                <c:pt idx="124">
                  <c:v>-1408278.0108336459</c:v>
                </c:pt>
                <c:pt idx="125">
                  <c:v>-1603232.6971768346</c:v>
                </c:pt>
                <c:pt idx="126">
                  <c:v>-1797974.5054648579</c:v>
                </c:pt>
                <c:pt idx="127">
                  <c:v>-1992475.2300093553</c:v>
                </c:pt>
                <c:pt idx="128">
                  <c:v>-2186706.9394565336</c:v>
                </c:pt>
                <c:pt idx="129">
                  <c:v>-2380641.9608442937</c:v>
                </c:pt>
                <c:pt idx="130">
                  <c:v>-2574252.8640629184</c:v>
                </c:pt>
                <c:pt idx="131">
                  <c:v>-2767512.4466964728</c:v>
                </c:pt>
                <c:pt idx="132">
                  <c:v>-2960393.719223002</c:v>
                </c:pt>
                <c:pt idx="133">
                  <c:v>-3152869.8905524802</c:v>
                </c:pt>
                <c:pt idx="134">
                  <c:v>-3344914.353882303</c:v>
                </c:pt>
                <c:pt idx="135">
                  <c:v>-3536500.6728508677</c:v>
                </c:pt>
                <c:pt idx="136">
                  <c:v>-3727602.5679705231</c:v>
                </c:pt>
                <c:pt idx="137">
                  <c:v>-3918193.9033218338</c:v>
                </c:pt>
                <c:pt idx="138">
                  <c:v>-4108248.6734917429</c:v>
                </c:pt>
                <c:pt idx="139">
                  <c:v>-4297740.9907388035</c:v>
                </c:pt>
                <c:pt idx="140">
                  <c:v>-4486645.0723691983</c:v>
                </c:pt>
                <c:pt idx="141">
                  <c:v>-4674935.2283077771</c:v>
                </c:pt>
                <c:pt idx="142">
                  <c:v>-4862585.8488488244</c:v>
                </c:pt>
                <c:pt idx="143">
                  <c:v>-5049571.3925716979</c:v>
                </c:pt>
                <c:pt idx="144">
                  <c:v>-5235866.3744069031</c:v>
                </c:pt>
                <c:pt idx="145">
                  <c:v>-5421445.3538385257</c:v>
                </c:pt>
                <c:pt idx="146">
                  <c:v>-5606282.9232293135</c:v>
                </c:pt>
                <c:pt idx="147">
                  <c:v>-5790353.6962549966</c:v>
                </c:pt>
                <c:pt idx="148">
                  <c:v>-5973632.2964347331</c:v>
                </c:pt>
                <c:pt idx="149">
                  <c:v>-6156093.3457448334</c:v>
                </c:pt>
                <c:pt idx="150">
                  <c:v>-6337711.4533031508</c:v>
                </c:pt>
                <c:pt idx="151">
                  <c:v>-6518461.2041117307</c:v>
                </c:pt>
                <c:pt idx="152">
                  <c:v>-6698317.1478455095</c:v>
                </c:pt>
                <c:pt idx="153">
                  <c:v>-6877253.7876750221</c:v>
                </c:pt>
                <c:pt idx="154">
                  <c:v>-7055245.5691111954</c:v>
                </c:pt>
                <c:pt idx="155">
                  <c:v>-7232266.8688604599</c:v>
                </c:pt>
                <c:pt idx="156">
                  <c:v>-7408291.9836784769</c:v>
                </c:pt>
                <c:pt idx="157">
                  <c:v>-7583295.1192108775</c:v>
                </c:pt>
                <c:pt idx="158">
                  <c:v>-7757250.3788094586</c:v>
                </c:pt>
                <c:pt idx="159">
                  <c:v>-7930131.7523123184</c:v>
                </c:pt>
                <c:pt idx="160">
                  <c:v>-8101913.1047764281</c:v>
                </c:pt>
                <c:pt idx="161">
                  <c:v>-8272568.1651511369</c:v>
                </c:pt>
                <c:pt idx="162">
                  <c:v>-8442070.5148810856</c:v>
                </c:pt>
                <c:pt idx="163">
                  <c:v>-8610393.5764269531</c:v>
                </c:pt>
                <c:pt idx="164">
                  <c:v>-8777510.6016924232</c:v>
                </c:pt>
                <c:pt idx="165">
                  <c:v>-8943394.6603456438</c:v>
                </c:pt>
                <c:pt idx="166">
                  <c:v>-9108018.6280233916</c:v>
                </c:pt>
                <c:pt idx="167">
                  <c:v>-9271355.1744060051</c:v>
                </c:pt>
                <c:pt idx="168">
                  <c:v>-9433376.7511510383</c:v>
                </c:pt>
                <c:pt idx="169">
                  <c:v>-9594055.5796734281</c:v>
                </c:pt>
                <c:pt idx="170">
                  <c:v>-9753363.6387597751</c:v>
                </c:pt>
                <c:pt idx="171">
                  <c:v>-9911272.6520041917</c:v>
                </c:pt>
                <c:pt idx="172">
                  <c:v>-10067754.075052911</c:v>
                </c:pt>
                <c:pt idx="173">
                  <c:v>-10222779.082644667</c:v>
                </c:pt>
                <c:pt idx="174">
                  <c:v>-10376318.555433571</c:v>
                </c:pt>
                <c:pt idx="175">
                  <c:v>-10528343.066580988</c:v>
                </c:pt>
                <c:pt idx="176">
                  <c:v>-10678822.868102586</c:v>
                </c:pt>
                <c:pt idx="177">
                  <c:v>-10827727.876956468</c:v>
                </c:pt>
                <c:pt idx="178">
                  <c:v>-10975027.660857961</c:v>
                </c:pt>
                <c:pt idx="179">
                  <c:v>-11120691.423806274</c:v>
                </c:pt>
                <c:pt idx="180">
                  <c:v>-11264687.991307938</c:v>
                </c:pt>
                <c:pt idx="181">
                  <c:v>-11406985.795281483</c:v>
                </c:pt>
                <c:pt idx="182">
                  <c:v>-11547552.858627487</c:v>
                </c:pt>
                <c:pt idx="183">
                  <c:v>-11686356.779447669</c:v>
                </c:pt>
                <c:pt idx="184">
                  <c:v>-11823364.714896282</c:v>
                </c:pt>
                <c:pt idx="185">
                  <c:v>-11958543.364646615</c:v>
                </c:pt>
                <c:pt idx="186">
                  <c:v>-12091858.953954937</c:v>
                </c:pt>
                <c:pt idx="187">
                  <c:v>-12223277.216303725</c:v>
                </c:pt>
                <c:pt idx="188">
                  <c:v>-12352763.37560555</c:v>
                </c:pt>
                <c:pt idx="189">
                  <c:v>-12480282.12794842</c:v>
                </c:pt>
                <c:pt idx="190">
                  <c:v>-12605797.622862905</c:v>
                </c:pt>
                <c:pt idx="191">
                  <c:v>-12729273.444090778</c:v>
                </c:pt>
                <c:pt idx="192">
                  <c:v>-12850672.589834385</c:v>
                </c:pt>
                <c:pt idx="193">
                  <c:v>-12969957.452465354</c:v>
                </c:pt>
                <c:pt idx="194">
                  <c:v>-13087089.797670709</c:v>
                </c:pt>
                <c:pt idx="195">
                  <c:v>-13202030.74301384</c:v>
                </c:pt>
                <c:pt idx="196">
                  <c:v>-13314740.735887216</c:v>
                </c:pt>
                <c:pt idx="197">
                  <c:v>-13425179.53083314</c:v>
                </c:pt>
                <c:pt idx="198">
                  <c:v>-13533306.166208243</c:v>
                </c:pt>
                <c:pt idx="199">
                  <c:v>-13639078.940166865</c:v>
                </c:pt>
                <c:pt idx="200">
                  <c:v>-13742455.385937888</c:v>
                </c:pt>
                <c:pt idx="201">
                  <c:v>-13843392.246369047</c:v>
                </c:pt>
                <c:pt idx="202">
                  <c:v>-13941845.447712239</c:v>
                </c:pt>
                <c:pt idx="203">
                  <c:v>-14037770.072622851</c:v>
                </c:pt>
                <c:pt idx="204">
                  <c:v>-14131120.332345698</c:v>
                </c:pt>
                <c:pt idx="205">
                  <c:v>-14221849.538059762</c:v>
                </c:pt>
                <c:pt idx="206">
                  <c:v>-14309910.071353601</c:v>
                </c:pt>
                <c:pt idx="207">
                  <c:v>-14395253.353803063</c:v>
                </c:pt>
                <c:pt idx="208">
                  <c:v>-14477829.815622766</c:v>
                </c:pt>
                <c:pt idx="209">
                  <c:v>-14557588.86336278</c:v>
                </c:pt>
                <c:pt idx="210">
                  <c:v>-14634478.846622027</c:v>
                </c:pt>
                <c:pt idx="211">
                  <c:v>-14708447.023750152</c:v>
                </c:pt>
                <c:pt idx="212">
                  <c:v>-14779439.526510052</c:v>
                </c:pt>
                <c:pt idx="213">
                  <c:v>-14847401.32367388</c:v>
                </c:pt>
                <c:pt idx="214">
                  <c:v>-14912276.183526203</c:v>
                </c:pt>
                <c:pt idx="215">
                  <c:v>-14974006.635249175</c:v>
                </c:pt>
                <c:pt idx="216">
                  <c:v>-15032533.929166036</c:v>
                </c:pt>
                <c:pt idx="217">
                  <c:v>-15087797.995821126</c:v>
                </c:pt>
                <c:pt idx="218">
                  <c:v>-15139737.403876893</c:v>
                </c:pt>
                <c:pt idx="219">
                  <c:v>-15188289.316811148</c:v>
                </c:pt>
                <c:pt idx="220">
                  <c:v>-15233389.448401155</c:v>
                </c:pt>
                <c:pt idx="221">
                  <c:v>-15274972.016985184</c:v>
                </c:pt>
                <c:pt idx="222">
                  <c:v>-15312969.698496843</c:v>
                </c:pt>
                <c:pt idx="223">
                  <c:v>-15347313.578273134</c:v>
                </c:pt>
                <c:pt idx="224">
                  <c:v>-15377933.101643717</c:v>
                </c:pt>
                <c:pt idx="225">
                  <c:v>-15404756.023316497</c:v>
                </c:pt>
                <c:pt idx="226">
                  <c:v>-15427708.355583612</c:v>
                </c:pt>
                <c:pt idx="227">
                  <c:v>-15446714.315382183</c:v>
                </c:pt>
                <c:pt idx="228">
                  <c:v>-15461696.270256173</c:v>
                </c:pt>
                <c:pt idx="229">
                  <c:v>-15472574.683279503</c:v>
                </c:pt>
                <c:pt idx="230">
                  <c:v>-15479268.057016458</c:v>
                </c:pt>
                <c:pt idx="231">
                  <c:v>-15481692.876613697</c:v>
                </c:pt>
                <c:pt idx="232">
                  <c:v>-15479763.552139143</c:v>
                </c:pt>
                <c:pt idx="233">
                  <c:v>-15473392.360307043</c:v>
                </c:pt>
                <c:pt idx="234">
                  <c:v>-15462489.385755973</c:v>
                </c:pt>
                <c:pt idx="235">
                  <c:v>-15446962.462077916</c:v>
                </c:pt>
                <c:pt idx="236">
                  <c:v>-15426717.11283242</c:v>
                </c:pt>
                <c:pt idx="237">
                  <c:v>-15401656.492820581</c:v>
                </c:pt>
                <c:pt idx="238">
                  <c:v>-15371681.32994011</c:v>
                </c:pt>
                <c:pt idx="239">
                  <c:v>-15336689.867995562</c:v>
                </c:pt>
                <c:pt idx="240">
                  <c:v>-15296577.810897829</c:v>
                </c:pt>
                <c:pt idx="241">
                  <c:v>-15251238.268755114</c:v>
                </c:pt>
                <c:pt idx="242">
                  <c:v>-15200561.706434807</c:v>
                </c:pt>
                <c:pt idx="243">
                  <c:v>-15144435.89526316</c:v>
                </c:pt>
                <c:pt idx="244">
                  <c:v>-15082745.868628545</c:v>
                </c:pt>
                <c:pt idx="245">
                  <c:v>-15015373.882365871</c:v>
                </c:pt>
                <c:pt idx="246">
                  <c:v>-14942199.380925901</c:v>
                </c:pt>
                <c:pt idx="247">
                  <c:v>-14863098.970475372</c:v>
                </c:pt>
                <c:pt idx="248">
                  <c:v>-14777946.400233911</c:v>
                </c:pt>
                <c:pt idx="249">
                  <c:v>-14686612.553533614</c:v>
                </c:pt>
                <c:pt idx="250">
                  <c:v>-14588965.450288985</c:v>
                </c:pt>
                <c:pt idx="251">
                  <c:v>-14484870.262791052</c:v>
                </c:pt>
                <c:pt idx="252">
                  <c:v>-14374189.346992085</c:v>
                </c:pt>
                <c:pt idx="253">
                  <c:v>-14256782.291729156</c:v>
                </c:pt>
                <c:pt idx="254">
                  <c:v>-14132505.988648171</c:v>
                </c:pt>
                <c:pt idx="255">
                  <c:v>-14001214.725937463</c:v>
                </c:pt>
                <c:pt idx="256">
                  <c:v>-13862760.309364211</c:v>
                </c:pt>
                <c:pt idx="257">
                  <c:v>-13716992.214529647</c:v>
                </c:pt>
                <c:pt idx="258">
                  <c:v>-13563757.774722464</c:v>
                </c:pt>
                <c:pt idx="259">
                  <c:v>-13402902.40925491</c:v>
                </c:pt>
                <c:pt idx="260">
                  <c:v>-13234269.89771324</c:v>
                </c:pt>
                <c:pt idx="261">
                  <c:v>-13057702.706142742</c:v>
                </c:pt>
                <c:pt idx="262">
                  <c:v>-12873042.371814687</c:v>
                </c:pt>
                <c:pt idx="263">
                  <c:v>-12680129.953883845</c:v>
                </c:pt>
                <c:pt idx="264">
                  <c:v>-12478806.557933062</c:v>
                </c:pt>
                <c:pt idx="265">
                  <c:v>-12268913.943104528</c:v>
                </c:pt>
                <c:pt idx="266">
                  <c:v>-12050295.221220285</c:v>
                </c:pt>
                <c:pt idx="267">
                  <c:v>-11822795.65797548</c:v>
                </c:pt>
                <c:pt idx="268">
                  <c:v>-11586263.586918594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07-434D-836C-A32F819A2FF7}"/>
            </c:ext>
          </c:extLst>
        </c:ser>
        <c:ser>
          <c:idx val="0"/>
          <c:order val="1"/>
          <c:spPr>
            <a:ln>
              <a:noFill/>
            </a:ln>
          </c:spPr>
          <c:xVal>
            <c:numRef>
              <c:f>ARV!$K$16:$K$284</c:f>
              <c:numCache>
                <c:formatCode>0.00E+00</c:formatCode>
                <c:ptCount val="269"/>
                <c:pt idx="0">
                  <c:v>6378000</c:v>
                </c:pt>
                <c:pt idx="1">
                  <c:v>-6074489.9890878666</c:v>
                </c:pt>
                <c:pt idx="2">
                  <c:v>5192846.2300184108</c:v>
                </c:pt>
                <c:pt idx="3">
                  <c:v>-3816978.3204510189</c:v>
                </c:pt>
                <c:pt idx="4">
                  <c:v>2077833.1667031746</c:v>
                </c:pt>
                <c:pt idx="5">
                  <c:v>-140932.23775944623</c:v>
                </c:pt>
                <c:pt idx="6">
                  <c:v>-1809381.7815010713</c:v>
                </c:pt>
                <c:pt idx="7">
                  <c:v>3587489.6282160874</c:v>
                </c:pt>
                <c:pt idx="8">
                  <c:v>-5024161.5965344179</c:v>
                </c:pt>
                <c:pt idx="9">
                  <c:v>5982663.8122693421</c:v>
                </c:pt>
                <c:pt idx="10">
                  <c:v>-6371771.7479962725</c:v>
                </c:pt>
                <c:pt idx="11">
                  <c:v>6154452.4297990985</c:v>
                </c:pt>
                <c:pt idx="12">
                  <c:v>-5351389.0149802472</c:v>
                </c:pt>
                <c:pt idx="13">
                  <c:v>4039012.2924374309</c:v>
                </c:pt>
                <c:pt idx="14">
                  <c:v>-2342226.4557673256</c:v>
                </c:pt>
                <c:pt idx="15">
                  <c:v>422521.46665174258</c:v>
                </c:pt>
                <c:pt idx="16">
                  <c:v>1537396.5970809874</c:v>
                </c:pt>
                <c:pt idx="17">
                  <c:v>-3350994.4168637865</c:v>
                </c:pt>
                <c:pt idx="18">
                  <c:v>4845664.5627585882</c:v>
                </c:pt>
                <c:pt idx="19">
                  <c:v>-5879153.2397542391</c:v>
                </c:pt>
                <c:pt idx="20">
                  <c:v>6353099.1560249235</c:v>
                </c:pt>
                <c:pt idx="21">
                  <c:v>-6222394.9643711848</c:v>
                </c:pt>
                <c:pt idx="22">
                  <c:v>5499480.3106491175</c:v>
                </c:pt>
                <c:pt idx="23">
                  <c:v>-4253157.9024284054</c:v>
                </c:pt>
                <c:pt idx="24">
                  <c:v>2602045.2774071069</c:v>
                </c:pt>
                <c:pt idx="25">
                  <c:v>-703285.49323256465</c:v>
                </c:pt>
                <c:pt idx="26">
                  <c:v>-1262408.8120223668</c:v>
                </c:pt>
                <c:pt idx="27">
                  <c:v>3107954.571553723</c:v>
                </c:pt>
                <c:pt idx="28">
                  <c:v>-4657703.7409544159</c:v>
                </c:pt>
                <c:pt idx="29">
                  <c:v>5764160.432072714</c:v>
                </c:pt>
                <c:pt idx="30">
                  <c:v>-6322018.6924485611</c:v>
                </c:pt>
                <c:pt idx="31">
                  <c:v>6278184.8981578127</c:v>
                </c:pt>
                <c:pt idx="32">
                  <c:v>-5636830.8884552522</c:v>
                </c:pt>
                <c:pt idx="33">
                  <c:v>4458996.9149819491</c:v>
                </c:pt>
                <c:pt idx="34">
                  <c:v>-2856782.1944646374</c:v>
                </c:pt>
                <c:pt idx="35">
                  <c:v>982675.97347208299</c:v>
                </c:pt>
                <c:pt idx="36">
                  <c:v>984955.48911081406</c:v>
                </c:pt>
                <c:pt idx="37">
                  <c:v>-2858844.7593926797</c:v>
                </c:pt>
                <c:pt idx="38">
                  <c:v>4460646.2265640516</c:v>
                </c:pt>
                <c:pt idx="39">
                  <c:v>-5637909.9750462975</c:v>
                </c:pt>
                <c:pt idx="40">
                  <c:v>6278591.0587283159</c:v>
                </c:pt>
                <c:pt idx="41">
                  <c:v>-6321713.2710564751</c:v>
                </c:pt>
                <c:pt idx="42">
                  <c:v>5763172.4969055746</c:v>
                </c:pt>
                <c:pt idx="43">
                  <c:v>-4656127.3177925162</c:v>
                </c:pt>
                <c:pt idx="44">
                  <c:v>3105939.6949568223</c:v>
                </c:pt>
                <c:pt idx="45">
                  <c:v>-1260147.2459346203</c:v>
                </c:pt>
                <c:pt idx="46">
                  <c:v>-705578.50643173675</c:v>
                </c:pt>
                <c:pt idx="47">
                  <c:v>2604151.5023896703</c:v>
                </c:pt>
                <c:pt idx="48">
                  <c:v>-4254876.8812553687</c:v>
                </c:pt>
                <c:pt idx="49">
                  <c:v>5500648.4411622714</c:v>
                </c:pt>
                <c:pt idx="50">
                  <c:v>-6222901.0708713159</c:v>
                </c:pt>
                <c:pt idx="51">
                  <c:v>6352895.0703121647</c:v>
                </c:pt>
                <c:pt idx="52">
                  <c:v>-5878258.3854902089</c:v>
                </c:pt>
                <c:pt idx="53">
                  <c:v>4844164.1068380652</c:v>
                </c:pt>
                <c:pt idx="54">
                  <c:v>-3349031.1637373203</c:v>
                </c:pt>
                <c:pt idx="55">
                  <c:v>1535157.3974785367</c:v>
                </c:pt>
                <c:pt idx="56">
                  <c:v>424823.49905950477</c:v>
                </c:pt>
                <c:pt idx="57">
                  <c:v>-2344372.2272578534</c:v>
                </c:pt>
                <c:pt idx="58">
                  <c:v>4040797.5812708358</c:v>
                </c:pt>
                <c:pt idx="59">
                  <c:v>-5352643.9080071691</c:v>
                </c:pt>
                <c:pt idx="60">
                  <c:v>6155057.493781439</c:v>
                </c:pt>
                <c:pt idx="61">
                  <c:v>-6371669.396550877</c:v>
                </c:pt>
                <c:pt idx="62">
                  <c:v>5981863.7865966829</c:v>
                </c:pt>
                <c:pt idx="63">
                  <c:v>-5022740.0383092025</c:v>
                </c:pt>
                <c:pt idx="64">
                  <c:v>3585581.8328765235</c:v>
                </c:pt>
                <c:pt idx="65">
                  <c:v>-1807169.3216355345</c:v>
                </c:pt>
                <c:pt idx="66">
                  <c:v>-143238.79340905149</c:v>
                </c:pt>
                <c:pt idx="67">
                  <c:v>2080014.293919106</c:v>
                </c:pt>
                <c:pt idx="68">
                  <c:v>-3818826.4325461937</c:v>
                </c:pt>
                <c:pt idx="69">
                  <c:v>5194185.4346998921</c:v>
                </c:pt>
                <c:pt idx="70">
                  <c:v>-6075192.8288368434</c:v>
                </c:pt>
                <c:pt idx="71">
                  <c:v>6377999.5827186732</c:v>
                </c:pt>
                <c:pt idx="72">
                  <c:v>-6073786.3544905856</c:v>
                </c:pt>
                <c:pt idx="73">
                  <c:v>5191506.3458518982</c:v>
                </c:pt>
                <c:pt idx="74">
                  <c:v>-3815129.7089034216</c:v>
                </c:pt>
                <c:pt idx="75">
                  <c:v>2075651.7676023322</c:v>
                </c:pt>
                <c:pt idx="76">
                  <c:v>-138625.66366882771</c:v>
                </c:pt>
                <c:pt idx="77">
                  <c:v>-1811594.0046086176</c:v>
                </c:pt>
                <c:pt idx="78">
                  <c:v>3589396.9541318715</c:v>
                </c:pt>
                <c:pt idx="79">
                  <c:v>-5025582.4973470224</c:v>
                </c:pt>
                <c:pt idx="80">
                  <c:v>5983463.0551091712</c:v>
                </c:pt>
                <c:pt idx="81">
                  <c:v>-6371873.2656939831</c:v>
                </c:pt>
                <c:pt idx="82">
                  <c:v>6153846.560505352</c:v>
                </c:pt>
                <c:pt idx="83">
                  <c:v>-5350133.4217229374</c:v>
                </c:pt>
                <c:pt idx="84">
                  <c:v>4037226.4750984111</c:v>
                </c:pt>
                <c:pt idx="85">
                  <c:v>-2340080.3777959691</c:v>
                </c:pt>
                <c:pt idx="86">
                  <c:v>420219.37895695673</c:v>
                </c:pt>
                <c:pt idx="87">
                  <c:v>1539635.5955147666</c:v>
                </c:pt>
                <c:pt idx="88">
                  <c:v>-3352957.2315119226</c:v>
                </c:pt>
                <c:pt idx="89">
                  <c:v>4847164.3846228765</c:v>
                </c:pt>
                <c:pt idx="90">
                  <c:v>-5880047.3247298189</c:v>
                </c:pt>
                <c:pt idx="91">
                  <c:v>6353302.4104333092</c:v>
                </c:pt>
                <c:pt idx="92">
                  <c:v>-6221888.0436693504</c:v>
                </c:pt>
                <c:pt idx="93">
                  <c:v>5498311.4605277954</c:v>
                </c:pt>
                <c:pt idx="94">
                  <c:v>-4251438.3670748267</c:v>
                </c:pt>
                <c:pt idx="95">
                  <c:v>2599938.7119463668</c:v>
                </c:pt>
                <c:pt idx="96">
                  <c:v>-700992.38800833642</c:v>
                </c:pt>
                <c:pt idx="97">
                  <c:v>-1264670.212923652</c:v>
                </c:pt>
                <c:pt idx="98">
                  <c:v>3109969.0414741081</c:v>
                </c:pt>
                <c:pt idx="99">
                  <c:v>-4659279.554654792</c:v>
                </c:pt>
                <c:pt idx="100">
                  <c:v>5765147.6129982369</c:v>
                </c:pt>
                <c:pt idx="101">
                  <c:v>-6322323.2866031574</c:v>
                </c:pt>
                <c:pt idx="102">
                  <c:v>6277777.9160854826</c:v>
                </c:pt>
                <c:pt idx="103">
                  <c:v>-5635751.0642836895</c:v>
                </c:pt>
                <c:pt idx="104">
                  <c:v>4457347.0199391535</c:v>
                </c:pt>
                <c:pt idx="105">
                  <c:v>-2854719.255726038</c:v>
                </c:pt>
                <c:pt idx="106">
                  <c:v>980396.32924999204</c:v>
                </c:pt>
                <c:pt idx="107">
                  <c:v>987234.87586791033</c:v>
                </c:pt>
                <c:pt idx="108">
                  <c:v>-2860906.9502402791</c:v>
                </c:pt>
                <c:pt idx="109">
                  <c:v>4462294.9544696482</c:v>
                </c:pt>
                <c:pt idx="110">
                  <c:v>-5638988.323915625</c:v>
                </c:pt>
                <c:pt idx="111">
                  <c:v>6278996.3977438444</c:v>
                </c:pt>
                <c:pt idx="112">
                  <c:v>-6321407.0224668672</c:v>
                </c:pt>
                <c:pt idx="113">
                  <c:v>5762183.80762609</c:v>
                </c:pt>
                <c:pt idx="114">
                  <c:v>-4654550.2853753688</c:v>
                </c:pt>
                <c:pt idx="115">
                  <c:v>3103924.4119470534</c:v>
                </c:pt>
                <c:pt idx="116">
                  <c:v>-1257885.5149563395</c:v>
                </c:pt>
                <c:pt idx="117">
                  <c:v>-707871.42730581143</c:v>
                </c:pt>
                <c:pt idx="118">
                  <c:v>2606257.3866184568</c:v>
                </c:pt>
                <c:pt idx="119">
                  <c:v>-4256595.3033307893</c:v>
                </c:pt>
                <c:pt idx="120">
                  <c:v>5501815.8519144105</c:v>
                </c:pt>
                <c:pt idx="121">
                  <c:v>-6223406.363103522</c:v>
                </c:pt>
                <c:pt idx="122">
                  <c:v>6352690.1533217374</c:v>
                </c:pt>
                <c:pt idx="123">
                  <c:v>-5877362.7620548224</c:v>
                </c:pt>
                <c:pt idx="124">
                  <c:v>4842663.0170576386</c:v>
                </c:pt>
                <c:pt idx="125">
                  <c:v>-3347067.4723894154</c:v>
                </c:pt>
                <c:pt idx="126">
                  <c:v>1532917.9970004149</c:v>
                </c:pt>
                <c:pt idx="127">
                  <c:v>427125.47587902192</c:v>
                </c:pt>
                <c:pt idx="128">
                  <c:v>-2346517.6919867774</c:v>
                </c:pt>
                <c:pt idx="129">
                  <c:v>4042582.3413650184</c:v>
                </c:pt>
                <c:pt idx="130">
                  <c:v>-5353898.1006394988</c:v>
                </c:pt>
                <c:pt idx="131">
                  <c:v>6155661.7523731999</c:v>
                </c:pt>
                <c:pt idx="132">
                  <c:v>-6371566.2113711881</c:v>
                </c:pt>
                <c:pt idx="133">
                  <c:v>5981062.9781958777</c:v>
                </c:pt>
                <c:pt idx="134">
                  <c:v>-5021317.8228573855</c:v>
                </c:pt>
                <c:pt idx="135">
                  <c:v>3583673.5683628153</c:v>
                </c:pt>
                <c:pt idx="136">
                  <c:v>-1804956.6253015089</c:v>
                </c:pt>
                <c:pt idx="137">
                  <c:v>-145545.33031583024</c:v>
                </c:pt>
                <c:pt idx="138">
                  <c:v>2082195.1489647254</c:v>
                </c:pt>
                <c:pt idx="139">
                  <c:v>-3820674.0449471185</c:v>
                </c:pt>
                <c:pt idx="140">
                  <c:v>5195523.9597211061</c:v>
                </c:pt>
                <c:pt idx="141">
                  <c:v>-6075894.8736455487</c:v>
                </c:pt>
                <c:pt idx="142">
                  <c:v>6377998.3308747467</c:v>
                </c:pt>
                <c:pt idx="143">
                  <c:v>-6073081.92513707</c:v>
                </c:pt>
                <c:pt idx="144">
                  <c:v>5190165.7823756775</c:v>
                </c:pt>
                <c:pt idx="145">
                  <c:v>-3813280.5981452907</c:v>
                </c:pt>
                <c:pt idx="146">
                  <c:v>2073470.0969020152</c:v>
                </c:pt>
                <c:pt idx="147">
                  <c:v>-136319.07143901166</c:v>
                </c:pt>
                <c:pt idx="148">
                  <c:v>-1813805.9906687038</c:v>
                </c:pt>
                <c:pt idx="149">
                  <c:v>3591303.8103743023</c:v>
                </c:pt>
                <c:pt idx="150">
                  <c:v>-5027002.7405610895</c:v>
                </c:pt>
                <c:pt idx="151">
                  <c:v>5984261.51501159</c:v>
                </c:pt>
                <c:pt idx="152">
                  <c:v>-6371973.9496307233</c:v>
                </c:pt>
                <c:pt idx="153">
                  <c:v>6153239.8859794755</c:v>
                </c:pt>
                <c:pt idx="154">
                  <c:v>-5348877.1283995332</c:v>
                </c:pt>
                <c:pt idx="155">
                  <c:v>4035440.1294874488</c:v>
                </c:pt>
                <c:pt idx="156">
                  <c:v>-2337933.9936245983</c:v>
                </c:pt>
                <c:pt idx="157">
                  <c:v>417917.236276376</c:v>
                </c:pt>
                <c:pt idx="158">
                  <c:v>1541874.3924869017</c:v>
                </c:pt>
                <c:pt idx="159">
                  <c:v>-3354919.607424893</c:v>
                </c:pt>
                <c:pt idx="160">
                  <c:v>4848663.5722346753</c:v>
                </c:pt>
                <c:pt idx="161">
                  <c:v>-5880940.6402999572</c:v>
                </c:pt>
                <c:pt idx="162">
                  <c:v>6353504.8335107258</c:v>
                </c:pt>
                <c:pt idx="163">
                  <c:v>-6221380.3088321453</c:v>
                </c:pt>
                <c:pt idx="164">
                  <c:v>5497141.8909512525</c:v>
                </c:pt>
                <c:pt idx="165">
                  <c:v>-4249718.2754196357</c:v>
                </c:pt>
                <c:pt idx="166">
                  <c:v>2597831.806283094</c:v>
                </c:pt>
                <c:pt idx="167">
                  <c:v>-698699.19105910545</c:v>
                </c:pt>
                <c:pt idx="168">
                  <c:v>-1266931.4483425715</c:v>
                </c:pt>
                <c:pt idx="169">
                  <c:v>3111983.1044543837</c:v>
                </c:pt>
                <c:pt idx="170">
                  <c:v>-4660854.7586874496</c:v>
                </c:pt>
                <c:pt idx="171">
                  <c:v>5766134.0395529708</c:v>
                </c:pt>
                <c:pt idx="172">
                  <c:v>-6322627.0534804109</c:v>
                </c:pt>
                <c:pt idx="173">
                  <c:v>6277370.1125645805</c:v>
                </c:pt>
                <c:pt idx="174">
                  <c:v>-5634670.5026729032</c:v>
                </c:pt>
                <c:pt idx="175">
                  <c:v>4455696.5416515535</c:v>
                </c:pt>
                <c:pt idx="176">
                  <c:v>-2852655.9434468178</c:v>
                </c:pt>
                <c:pt idx="177">
                  <c:v>978116.55674283323</c:v>
                </c:pt>
                <c:pt idx="178">
                  <c:v>989514.13344511366</c:v>
                </c:pt>
                <c:pt idx="179">
                  <c:v>-2862968.7667375961</c:v>
                </c:pt>
                <c:pt idx="180">
                  <c:v>4463943.0984830027</c:v>
                </c:pt>
                <c:pt idx="181">
                  <c:v>-5640065.9349221326</c:v>
                </c:pt>
                <c:pt idx="182">
                  <c:v>6279400.9151513632</c:v>
                </c:pt>
                <c:pt idx="183">
                  <c:v>-6321099.9467198076</c:v>
                </c:pt>
                <c:pt idx="184">
                  <c:v>5761194.3643636312</c:v>
                </c:pt>
                <c:pt idx="185">
                  <c:v>-4652972.6439093295</c:v>
                </c:pt>
                <c:pt idx="186">
                  <c:v>3101908.722788116</c:v>
                </c:pt>
                <c:pt idx="187">
                  <c:v>-1255623.6193834718</c:v>
                </c:pt>
                <c:pt idx="188">
                  <c:v>-710164.25555475964</c:v>
                </c:pt>
                <c:pt idx="189">
                  <c:v>2608362.9298179103</c:v>
                </c:pt>
                <c:pt idx="190">
                  <c:v>-4258313.1684298106</c:v>
                </c:pt>
                <c:pt idx="191">
                  <c:v>5502982.5427527772</c:v>
                </c:pt>
                <c:pt idx="192">
                  <c:v>-6223910.8410016838</c:v>
                </c:pt>
                <c:pt idx="193">
                  <c:v>6352484.4050804544</c:v>
                </c:pt>
                <c:pt idx="194">
                  <c:v>-5876466.3695652699</c:v>
                </c:pt>
                <c:pt idx="195">
                  <c:v>4841161.2936137291</c:v>
                </c:pt>
                <c:pt idx="196">
                  <c:v>-3345103.3430770203</c:v>
                </c:pt>
                <c:pt idx="197">
                  <c:v>1530678.3959396475</c:v>
                </c:pt>
                <c:pt idx="198">
                  <c:v>429427.39680907992</c:v>
                </c:pt>
                <c:pt idx="199">
                  <c:v>-2348662.8496733629</c:v>
                </c:pt>
                <c:pt idx="200">
                  <c:v>4044366.5724864439</c:v>
                </c:pt>
                <c:pt idx="201">
                  <c:v>-5355151.5927131251</c:v>
                </c:pt>
                <c:pt idx="202">
                  <c:v>6156265.2054953137</c:v>
                </c:pt>
                <c:pt idx="203">
                  <c:v>-6371462.1924707079</c:v>
                </c:pt>
                <c:pt idx="204">
                  <c:v>5980261.3871717118</c:v>
                </c:pt>
                <c:pt idx="205">
                  <c:v>-5019894.9503650665</c:v>
                </c:pt>
                <c:pt idx="206">
                  <c:v>3581764.8349246602</c:v>
                </c:pt>
                <c:pt idx="207">
                  <c:v>-1802743.6927885253</c:v>
                </c:pt>
                <c:pt idx="208">
                  <c:v>-147851.84817797161</c:v>
                </c:pt>
                <c:pt idx="209">
                  <c:v>2084375.7315546677</c:v>
                </c:pt>
                <c:pt idx="210">
                  <c:v>-3822521.157412034</c:v>
                </c:pt>
                <c:pt idx="211">
                  <c:v>5196861.8049069084</c:v>
                </c:pt>
                <c:pt idx="212">
                  <c:v>-6076596.1234221198</c:v>
                </c:pt>
                <c:pt idx="213">
                  <c:v>6377996.2444683844</c:v>
                </c:pt>
                <c:pt idx="214">
                  <c:v>-6072376.7011194956</c:v>
                </c:pt>
                <c:pt idx="215">
                  <c:v>5188824.5397651624</c:v>
                </c:pt>
                <c:pt idx="216">
                  <c:v>-3811430.9884185847</c:v>
                </c:pt>
                <c:pt idx="217">
                  <c:v>2071288.154887696</c:v>
                </c:pt>
                <c:pt idx="218">
                  <c:v>-134012.4613718162</c:v>
                </c:pt>
                <c:pt idx="219">
                  <c:v>-1816017.7393918913</c:v>
                </c:pt>
                <c:pt idx="220">
                  <c:v>3593210.196693867</c:v>
                </c:pt>
                <c:pt idx="221">
                  <c:v>-5028422.3259907812</c:v>
                </c:pt>
                <c:pt idx="222">
                  <c:v>5985059.191872118</c:v>
                </c:pt>
                <c:pt idx="223">
                  <c:v>-6372073.7997933198</c:v>
                </c:pt>
                <c:pt idx="224">
                  <c:v>6152632.406300853</c:v>
                </c:pt>
                <c:pt idx="225">
                  <c:v>-5347620.1351744216</c:v>
                </c:pt>
                <c:pt idx="226">
                  <c:v>4033653.2558382899</c:v>
                </c:pt>
                <c:pt idx="227">
                  <c:v>-2335787.3035340682</c:v>
                </c:pt>
                <c:pt idx="228">
                  <c:v>415615.0389112361</c:v>
                </c:pt>
                <c:pt idx="229">
                  <c:v>1544112.9877044449</c:v>
                </c:pt>
                <c:pt idx="230">
                  <c:v>-3356881.54434592</c:v>
                </c:pt>
                <c:pt idx="231">
                  <c:v>4850162.1253978163</c:v>
                </c:pt>
                <c:pt idx="232">
                  <c:v>-5881833.1863477658</c:v>
                </c:pt>
                <c:pt idx="233">
                  <c:v>6353706.4252306856</c:v>
                </c:pt>
                <c:pt idx="234">
                  <c:v>-6220871.7599260062</c:v>
                </c:pt>
                <c:pt idx="235">
                  <c:v>5495971.6020725267</c:v>
                </c:pt>
                <c:pt idx="236">
                  <c:v>-4247997.6276879068</c:v>
                </c:pt>
                <c:pt idx="237">
                  <c:v>2595724.5606929781</c:v>
                </c:pt>
                <c:pt idx="238">
                  <c:v>-696405.902684937</c:v>
                </c:pt>
                <c:pt idx="239">
                  <c:v>-1269192.5179832419</c:v>
                </c:pt>
                <c:pt idx="240">
                  <c:v>3113996.7602310097</c:v>
                </c:pt>
                <c:pt idx="241">
                  <c:v>-4662429.3528462714</c:v>
                </c:pt>
                <c:pt idx="242">
                  <c:v>5767119.7116078418</c:v>
                </c:pt>
                <c:pt idx="243">
                  <c:v>-6322929.993040571</c:v>
                </c:pt>
                <c:pt idx="244">
                  <c:v>6276961.4876484657</c:v>
                </c:pt>
                <c:pt idx="245">
                  <c:v>-5633589.2037642859</c:v>
                </c:pt>
                <c:pt idx="246">
                  <c:v>4454045.4803351155</c:v>
                </c:pt>
                <c:pt idx="247">
                  <c:v>-2850592.2578969621</c:v>
                </c:pt>
                <c:pt idx="248">
                  <c:v>975836.65624891559</c:v>
                </c:pt>
                <c:pt idx="249">
                  <c:v>991793.26154418243</c:v>
                </c:pt>
                <c:pt idx="250">
                  <c:v>-2865030.2086148425</c:v>
                </c:pt>
                <c:pt idx="251">
                  <c:v>4465590.6583884554</c:v>
                </c:pt>
                <c:pt idx="252">
                  <c:v>-5641142.8079248155</c:v>
                </c:pt>
                <c:pt idx="253">
                  <c:v>6279804.6108979387</c:v>
                </c:pt>
                <c:pt idx="254">
                  <c:v>-6320792.0438554781</c:v>
                </c:pt>
                <c:pt idx="255">
                  <c:v>5760204.167247667</c:v>
                </c:pt>
                <c:pt idx="256">
                  <c:v>-4651394.3936008299</c:v>
                </c:pt>
                <c:pt idx="257">
                  <c:v>3099892.6277437638</c:v>
                </c:pt>
                <c:pt idx="258">
                  <c:v>-1253361.5595119868</c:v>
                </c:pt>
                <c:pt idx="259">
                  <c:v>-712456.99087856431</c:v>
                </c:pt>
                <c:pt idx="260">
                  <c:v>2610468.1317125214</c:v>
                </c:pt>
                <c:pt idx="261">
                  <c:v>-4260030.4763276502</c:v>
                </c:pt>
                <c:pt idx="262">
                  <c:v>5504148.5135247093</c:v>
                </c:pt>
                <c:pt idx="263">
                  <c:v>-6224414.5044997912</c:v>
                </c:pt>
                <c:pt idx="264">
                  <c:v>6352277.8256152384</c:v>
                </c:pt>
                <c:pt idx="265">
                  <c:v>-5875569.2081388459</c:v>
                </c:pt>
                <c:pt idx="266">
                  <c:v>4839658.9367028363</c:v>
                </c:pt>
                <c:pt idx="267">
                  <c:v>-3343138.7760571428</c:v>
                </c:pt>
                <c:pt idx="268">
                  <c:v>1528438.5945892872</c:v>
                </c:pt>
              </c:numCache>
            </c:numRef>
          </c:xVal>
          <c:yVal>
            <c:numRef>
              <c:f>ARV!$L$16:$L$284</c:f>
              <c:numCache>
                <c:formatCode>0.00E+00</c:formatCode>
                <c:ptCount val="269"/>
                <c:pt idx="0">
                  <c:v>0</c:v>
                </c:pt>
                <c:pt idx="1">
                  <c:v>-1944082.1413899381</c:v>
                </c:pt>
                <c:pt idx="2">
                  <c:v>3703138.1329061403</c:v>
                </c:pt>
                <c:pt idx="3">
                  <c:v>-5109751.5107103707</c:v>
                </c:pt>
                <c:pt idx="4">
                  <c:v>6030049.1980868829</c:v>
                </c:pt>
                <c:pt idx="5">
                  <c:v>-6376442.7468895316</c:v>
                </c:pt>
                <c:pt idx="6">
                  <c:v>6115964.4839364467</c:v>
                </c:pt>
                <c:pt idx="7">
                  <c:v>-5273405.1776287779</c:v>
                </c:pt>
                <c:pt idx="8">
                  <c:v>3928954.6003878354</c:v>
                </c:pt>
                <c:pt idx="9">
                  <c:v>-2210569.544113657</c:v>
                </c:pt>
                <c:pt idx="10">
                  <c:v>281795.6554606873</c:v>
                </c:pt>
                <c:pt idx="11">
                  <c:v>1673797.8639429451</c:v>
                </c:pt>
                <c:pt idx="12">
                  <c:v>-3470089.2798815328</c:v>
                </c:pt>
                <c:pt idx="13">
                  <c:v>4936118.2827743627</c:v>
                </c:pt>
                <c:pt idx="14">
                  <c:v>-5932356.970876216</c:v>
                </c:pt>
                <c:pt idx="15">
                  <c:v>6363989.2842633277</c:v>
                </c:pt>
                <c:pt idx="16">
                  <c:v>-6189935.0322344908</c:v>
                </c:pt>
                <c:pt idx="17">
                  <c:v>5426759.6609899476</c:v>
                </c:pt>
                <c:pt idx="18">
                  <c:v>-4147097.6532058674</c:v>
                </c:pt>
                <c:pt idx="19">
                  <c:v>2472739.6109350538</c:v>
                </c:pt>
                <c:pt idx="20">
                  <c:v>-563040.95207666955</c:v>
                </c:pt>
                <c:pt idx="21">
                  <c:v>-1400244.5884087977</c:v>
                </c:pt>
                <c:pt idx="22">
                  <c:v>3230263.1955899033</c:v>
                </c:pt>
                <c:pt idx="23">
                  <c:v>-4752844.6068655355</c:v>
                </c:pt>
                <c:pt idx="24">
                  <c:v>5823078.59935991</c:v>
                </c:pt>
                <c:pt idx="25">
                  <c:v>-6339106.6811506357</c:v>
                </c:pt>
                <c:pt idx="26">
                  <c:v>6251816.3753687041</c:v>
                </c:pt>
                <c:pt idx="27">
                  <c:v>-5569515.452995738</c:v>
                </c:pt>
                <c:pt idx="28">
                  <c:v>4357141.2487431755</c:v>
                </c:pt>
                <c:pt idx="29">
                  <c:v>-2730080.3126148698</c:v>
                </c:pt>
                <c:pt idx="30">
                  <c:v>843186.60587736429</c:v>
                </c:pt>
                <c:pt idx="31">
                  <c:v>1123956.5759152696</c:v>
                </c:pt>
                <c:pt idx="32">
                  <c:v>-2984128.2705267156</c:v>
                </c:pt>
                <c:pt idx="33">
                  <c:v>4560288.424231681</c:v>
                </c:pt>
                <c:pt idx="34">
                  <c:v>-5702427.5088237477</c:v>
                </c:pt>
                <c:pt idx="35">
                  <c:v>6301843.5343287205</c:v>
                </c:pt>
                <c:pt idx="36">
                  <c:v>-6301487.6564562498</c:v>
                </c:pt>
                <c:pt idx="37">
                  <c:v>5701393.7455409104</c:v>
                </c:pt>
                <c:pt idx="38">
                  <c:v>-4558675.1629656497</c:v>
                </c:pt>
                <c:pt idx="39">
                  <c:v>2982089.051868415</c:v>
                </c:pt>
                <c:pt idx="40">
                  <c:v>-1121685.4805411596</c:v>
                </c:pt>
                <c:pt idx="41">
                  <c:v>-845473.4286471894</c:v>
                </c:pt>
                <c:pt idx="42">
                  <c:v>2732165.2166205412</c:v>
                </c:pt>
                <c:pt idx="43">
                  <c:v>-4358825.8052491918</c:v>
                </c:pt>
                <c:pt idx="44">
                  <c:v>5570639.335955211</c:v>
                </c:pt>
                <c:pt idx="45">
                  <c:v>-6252272.6203008285</c:v>
                </c:pt>
                <c:pt idx="46">
                  <c:v>6338851.8653823705</c:v>
                </c:pt>
                <c:pt idx="47">
                  <c:v>-5822136.9747371646</c:v>
                </c:pt>
                <c:pt idx="48">
                  <c:v>4751305.7916070381</c:v>
                </c:pt>
                <c:pt idx="49">
                  <c:v>-3228273.6449593413</c:v>
                </c:pt>
                <c:pt idx="50">
                  <c:v>1397993.655975814</c:v>
                </c:pt>
                <c:pt idx="51">
                  <c:v>565339.03598052973</c:v>
                </c:pt>
                <c:pt idx="52">
                  <c:v>-2474866.1283823093</c:v>
                </c:pt>
                <c:pt idx="53">
                  <c:v>4148850.2149416981</c:v>
                </c:pt>
                <c:pt idx="54">
                  <c:v>-5427971.4686350599</c:v>
                </c:pt>
                <c:pt idx="55">
                  <c:v>6190490.7531606033</c:v>
                </c:pt>
                <c:pt idx="56">
                  <c:v>-6363836.0282652508</c:v>
                </c:pt>
                <c:pt idx="57">
                  <c:v>5931509.3239463139</c:v>
                </c:pt>
                <c:pt idx="58">
                  <c:v>-4934656.9188947435</c:v>
                </c:pt>
                <c:pt idx="59">
                  <c:v>3468153.2829553168</c:v>
                </c:pt>
                <c:pt idx="60">
                  <c:v>-1671571.4906174205</c:v>
                </c:pt>
                <c:pt idx="61">
                  <c:v>-284100.51224343095</c:v>
                </c:pt>
                <c:pt idx="62">
                  <c:v>2212733.521823898</c:v>
                </c:pt>
                <c:pt idx="63">
                  <c:v>-3930771.7445262168</c:v>
                </c:pt>
                <c:pt idx="64">
                  <c:v>5274702.5432478962</c:v>
                </c:pt>
                <c:pt idx="65">
                  <c:v>-6116618.5955100516</c:v>
                </c:pt>
                <c:pt idx="66">
                  <c:v>6376391.3499770956</c:v>
                </c:pt>
                <c:pt idx="67">
                  <c:v>-6029297.1843401613</c:v>
                </c:pt>
                <c:pt idx="68">
                  <c:v>5108370.4523151517</c:v>
                </c:pt>
                <c:pt idx="69">
                  <c:v>-3701259.4707682258</c:v>
                </c:pt>
                <c:pt idx="70">
                  <c:v>1941884.6753732287</c:v>
                </c:pt>
                <c:pt idx="71">
                  <c:v>2307.1281787560783</c:v>
                </c:pt>
                <c:pt idx="72">
                  <c:v>-1946279.3530230864</c:v>
                </c:pt>
                <c:pt idx="73">
                  <c:v>3705016.3104876443</c:v>
                </c:pt>
                <c:pt idx="74">
                  <c:v>-5111131.9004935194</c:v>
                </c:pt>
                <c:pt idx="75">
                  <c:v>6030800.4228003863</c:v>
                </c:pt>
                <c:pt idx="76">
                  <c:v>-6376493.3094430808</c:v>
                </c:pt>
                <c:pt idx="77">
                  <c:v>6115309.5720875906</c:v>
                </c:pt>
                <c:pt idx="78">
                  <c:v>-5272107.1219834713</c:v>
                </c:pt>
                <c:pt idx="79">
                  <c:v>3927136.9421449094</c:v>
                </c:pt>
                <c:pt idx="80">
                  <c:v>-2208405.2771499213</c:v>
                </c:pt>
                <c:pt idx="81">
                  <c:v>279490.76180492231</c:v>
                </c:pt>
                <c:pt idx="82">
                  <c:v>1676024.018251664</c:v>
                </c:pt>
                <c:pt idx="83">
                  <c:v>-3472024.8227458298</c:v>
                </c:pt>
                <c:pt idx="84">
                  <c:v>4937579.0007618573</c:v>
                </c:pt>
                <c:pt idx="85">
                  <c:v>-5933203.8415559493</c:v>
                </c:pt>
                <c:pt idx="86">
                  <c:v>6364141.7075320557</c:v>
                </c:pt>
                <c:pt idx="87">
                  <c:v>-6189378.5013540648</c:v>
                </c:pt>
                <c:pt idx="88">
                  <c:v>5425547.1432521809</c:v>
                </c:pt>
                <c:pt idx="89">
                  <c:v>-4145344.5488214283</c:v>
                </c:pt>
                <c:pt idx="90">
                  <c:v>2470612.7699292949</c:v>
                </c:pt>
                <c:pt idx="91">
                  <c:v>-560742.79449878109</c:v>
                </c:pt>
                <c:pt idx="92">
                  <c:v>-1402495.33761948</c:v>
                </c:pt>
                <c:pt idx="93">
                  <c:v>3232252.3235398405</c:v>
                </c:pt>
                <c:pt idx="94">
                  <c:v>-4754382.8002133071</c:v>
                </c:pt>
                <c:pt idx="95">
                  <c:v>5824019.4620315842</c:v>
                </c:pt>
                <c:pt idx="96">
                  <c:v>-6339360.6674454454</c:v>
                </c:pt>
                <c:pt idx="97">
                  <c:v>6251359.3123850785</c:v>
                </c:pt>
                <c:pt idx="98">
                  <c:v>-5568390.8412639843</c:v>
                </c:pt>
                <c:pt idx="99">
                  <c:v>4355456.122104302</c:v>
                </c:pt>
                <c:pt idx="100">
                  <c:v>-2727995.0513776103</c:v>
                </c:pt>
                <c:pt idx="101">
                  <c:v>840899.67277639266</c:v>
                </c:pt>
                <c:pt idx="102">
                  <c:v>1126227.5242194228</c:v>
                </c:pt>
                <c:pt idx="103">
                  <c:v>-2986167.0987111987</c:v>
                </c:pt>
                <c:pt idx="104">
                  <c:v>4561901.0887830034</c:v>
                </c:pt>
                <c:pt idx="105">
                  <c:v>-5703460.5259427354</c:v>
                </c:pt>
                <c:pt idx="106">
                  <c:v>6302198.5876036268</c:v>
                </c:pt>
                <c:pt idx="107">
                  <c:v>-6301130.9540327815</c:v>
                </c:pt>
                <c:pt idx="108">
                  <c:v>5700359.2362294905</c:v>
                </c:pt>
                <c:pt idx="109">
                  <c:v>-4557061.3051960059</c:v>
                </c:pt>
                <c:pt idx="110">
                  <c:v>2980049.4430031287</c:v>
                </c:pt>
                <c:pt idx="111">
                  <c:v>-1119414.2383942667</c:v>
                </c:pt>
                <c:pt idx="112">
                  <c:v>-847760.14078663685</c:v>
                </c:pt>
                <c:pt idx="113">
                  <c:v>2734249.7631218135</c:v>
                </c:pt>
                <c:pt idx="114">
                  <c:v>-4360509.7914019264</c:v>
                </c:pt>
                <c:pt idx="115">
                  <c:v>5571762.4899953464</c:v>
                </c:pt>
                <c:pt idx="116">
                  <c:v>-6252728.0471217539</c:v>
                </c:pt>
                <c:pt idx="117">
                  <c:v>6338596.2201739931</c:v>
                </c:pt>
                <c:pt idx="118">
                  <c:v>-5821194.58828656</c:v>
                </c:pt>
                <c:pt idx="119">
                  <c:v>4749766.3546391688</c:v>
                </c:pt>
                <c:pt idx="120">
                  <c:v>-3226283.6719084871</c:v>
                </c:pt>
                <c:pt idx="121">
                  <c:v>1395742.5406150634</c:v>
                </c:pt>
                <c:pt idx="122">
                  <c:v>567637.04590965726</c:v>
                </c:pt>
                <c:pt idx="123">
                  <c:v>-2476992.3219928066</c:v>
                </c:pt>
                <c:pt idx="124">
                  <c:v>4150602.2337995977</c:v>
                </c:pt>
                <c:pt idx="125">
                  <c:v>-5429182.5660289535</c:v>
                </c:pt>
                <c:pt idx="126">
                  <c:v>6191045.6640596855</c:v>
                </c:pt>
                <c:pt idx="127">
                  <c:v>-6363681.9395578783</c:v>
                </c:pt>
                <c:pt idx="128">
                  <c:v>5930660.9008771563</c:v>
                </c:pt>
                <c:pt idx="129">
                  <c:v>-4933194.9093142189</c:v>
                </c:pt>
                <c:pt idx="130">
                  <c:v>3466216.8322205073</c:v>
                </c:pt>
                <c:pt idx="131">
                  <c:v>-1669344.8985664116</c:v>
                </c:pt>
                <c:pt idx="132">
                  <c:v>-286405.33185156231</c:v>
                </c:pt>
                <c:pt idx="133">
                  <c:v>2214897.2099974877</c:v>
                </c:pt>
                <c:pt idx="134">
                  <c:v>-3932588.3743222812</c:v>
                </c:pt>
                <c:pt idx="135">
                  <c:v>5275999.2186710685</c:v>
                </c:pt>
                <c:pt idx="136">
                  <c:v>-6117271.9067228157</c:v>
                </c:pt>
                <c:pt idx="137">
                  <c:v>6376339.118712496</c:v>
                </c:pt>
                <c:pt idx="138">
                  <c:v>-6028544.3816586239</c:v>
                </c:pt>
                <c:pt idx="139">
                  <c:v>5106988.7254885752</c:v>
                </c:pt>
                <c:pt idx="140">
                  <c:v>-3699380.3243197245</c:v>
                </c:pt>
                <c:pt idx="141">
                  <c:v>1939686.9552604973</c:v>
                </c:pt>
                <c:pt idx="142">
                  <c:v>4614.256055623945</c:v>
                </c:pt>
                <c:pt idx="143">
                  <c:v>-1948476.3099851685</c:v>
                </c:pt>
                <c:pt idx="144">
                  <c:v>3706894.0032669767</c:v>
                </c:pt>
                <c:pt idx="145">
                  <c:v>-5112511.6214839742</c:v>
                </c:pt>
                <c:pt idx="146">
                  <c:v>6031550.8583823731</c:v>
                </c:pt>
                <c:pt idx="147">
                  <c:v>-6376543.0376311271</c:v>
                </c:pt>
                <c:pt idx="148">
                  <c:v>6114653.8600491788</c:v>
                </c:pt>
                <c:pt idx="149">
                  <c:v>-5270808.3764818292</c:v>
                </c:pt>
                <c:pt idx="150">
                  <c:v>3925318.7700352818</c:v>
                </c:pt>
                <c:pt idx="151">
                  <c:v>-2206240.7212158865</c:v>
                </c:pt>
                <c:pt idx="152">
                  <c:v>277185.83157773176</c:v>
                </c:pt>
                <c:pt idx="153">
                  <c:v>1678249.9532522848</c:v>
                </c:pt>
                <c:pt idx="154">
                  <c:v>-3473959.9112949418</c:v>
                </c:pt>
                <c:pt idx="155">
                  <c:v>4939039.0726660909</c:v>
                </c:pt>
                <c:pt idx="156">
                  <c:v>-5934049.9358747005</c:v>
                </c:pt>
                <c:pt idx="157">
                  <c:v>6364293.2980514904</c:v>
                </c:pt>
                <c:pt idx="158">
                  <c:v>-6188821.1605921481</c:v>
                </c:pt>
                <c:pt idx="159">
                  <c:v>5424333.9155804189</c:v>
                </c:pt>
                <c:pt idx="160">
                  <c:v>-4143590.902017775</c:v>
                </c:pt>
                <c:pt idx="161">
                  <c:v>2468485.6056433311</c:v>
                </c:pt>
                <c:pt idx="162">
                  <c:v>-558444.56354757899</c:v>
                </c:pt>
                <c:pt idx="163">
                  <c:v>-1404745.9033133492</c:v>
                </c:pt>
                <c:pt idx="164">
                  <c:v>3234241.0285488754</c:v>
                </c:pt>
                <c:pt idx="165">
                  <c:v>-4755920.3714490803</c:v>
                </c:pt>
                <c:pt idx="166">
                  <c:v>5824959.5626290757</c:v>
                </c:pt>
                <c:pt idx="167">
                  <c:v>-6339613.8242335664</c:v>
                </c:pt>
                <c:pt idx="168">
                  <c:v>6250901.4314097613</c:v>
                </c:pt>
                <c:pt idx="169">
                  <c:v>-5567265.5009071073</c:v>
                </c:pt>
                <c:pt idx="170">
                  <c:v>4353770.4255530704</c:v>
                </c:pt>
                <c:pt idx="171">
                  <c:v>-2725909.4331816193</c:v>
                </c:pt>
                <c:pt idx="172">
                  <c:v>838612.62964352046</c:v>
                </c:pt>
                <c:pt idx="173">
                  <c:v>1128498.3251564654</c:v>
                </c:pt>
                <c:pt idx="174">
                  <c:v>-2988205.5361550832</c:v>
                </c:pt>
                <c:pt idx="175">
                  <c:v>4563513.1564085996</c:v>
                </c:pt>
                <c:pt idx="176">
                  <c:v>-5704492.7967627011</c:v>
                </c:pt>
                <c:pt idx="177">
                  <c:v>6302552.8162345085</c:v>
                </c:pt>
                <c:pt idx="178">
                  <c:v>-6300773.42710499</c:v>
                </c:pt>
                <c:pt idx="179">
                  <c:v>5699323.9810248557</c:v>
                </c:pt>
                <c:pt idx="180">
                  <c:v>-4555446.8511339221</c:v>
                </c:pt>
                <c:pt idx="181">
                  <c:v>2978009.4441977399</c:v>
                </c:pt>
                <c:pt idx="182">
                  <c:v>-1117142.849771783</c:v>
                </c:pt>
                <c:pt idx="183">
                  <c:v>-850046.74199649005</c:v>
                </c:pt>
                <c:pt idx="184">
                  <c:v>2736333.9518459239</c:v>
                </c:pt>
                <c:pt idx="185">
                  <c:v>-4362193.2069810284</c:v>
                </c:pt>
                <c:pt idx="186">
                  <c:v>5572884.9149691761</c:v>
                </c:pt>
                <c:pt idx="187">
                  <c:v>-6253182.6557718869</c:v>
                </c:pt>
                <c:pt idx="188">
                  <c:v>6338339.7455589548</c:v>
                </c:pt>
                <c:pt idx="189">
                  <c:v>-5820251.4401314072</c:v>
                </c:pt>
                <c:pt idx="190">
                  <c:v>4748226.2961633643</c:v>
                </c:pt>
                <c:pt idx="191">
                  <c:v>-3224293.2766977302</c:v>
                </c:pt>
                <c:pt idx="192">
                  <c:v>1393491.2426211054</c:v>
                </c:pt>
                <c:pt idx="193">
                  <c:v>569934.98156335659</c:v>
                </c:pt>
                <c:pt idx="194">
                  <c:v>-2479118.1914883326</c:v>
                </c:pt>
                <c:pt idx="195">
                  <c:v>4152353.7095503137</c:v>
                </c:pt>
                <c:pt idx="196">
                  <c:v>-5430392.9530131556</c:v>
                </c:pt>
                <c:pt idx="197">
                  <c:v>6191599.7648591297</c:v>
                </c:pt>
                <c:pt idx="198">
                  <c:v>-6363527.0181613732</c:v>
                </c:pt>
                <c:pt idx="199">
                  <c:v>5929811.7017797614</c:v>
                </c:pt>
                <c:pt idx="200">
                  <c:v>-4931732.2542240927</c:v>
                </c:pt>
                <c:pt idx="201">
                  <c:v>3464279.9279304896</c:v>
                </c:pt>
                <c:pt idx="202">
                  <c:v>-1667118.0880812677</c:v>
                </c:pt>
                <c:pt idx="203">
                  <c:v>-288710.1139834951</c:v>
                </c:pt>
                <c:pt idx="204">
                  <c:v>2217060.6083513079</c:v>
                </c:pt>
                <c:pt idx="205">
                  <c:v>-3934404.4895383222</c:v>
                </c:pt>
                <c:pt idx="206">
                  <c:v>5277295.2037286218</c:v>
                </c:pt>
                <c:pt idx="207">
                  <c:v>-6117924.4174892511</c:v>
                </c:pt>
                <c:pt idx="208">
                  <c:v>6376286.0531025706</c:v>
                </c:pt>
                <c:pt idx="209">
                  <c:v>-6027790.7901407741</c:v>
                </c:pt>
                <c:pt idx="210">
                  <c:v>5105606.3304114398</c:v>
                </c:pt>
                <c:pt idx="211">
                  <c:v>-3697500.6938065221</c:v>
                </c:pt>
                <c:pt idx="212">
                  <c:v>1937488.9813393161</c:v>
                </c:pt>
                <c:pt idx="213">
                  <c:v>6921.3833287154266</c:v>
                </c:pt>
                <c:pt idx="214">
                  <c:v>-1950673.0119887115</c:v>
                </c:pt>
                <c:pt idx="215">
                  <c:v>3708771.2109984416</c:v>
                </c:pt>
                <c:pt idx="216">
                  <c:v>-5113890.6735011972</c:v>
                </c:pt>
                <c:pt idx="217">
                  <c:v>6032300.5047346503</c:v>
                </c:pt>
                <c:pt idx="218">
                  <c:v>-6376591.9314471632</c:v>
                </c:pt>
                <c:pt idx="219">
                  <c:v>6113997.3479070105</c:v>
                </c:pt>
                <c:pt idx="220">
                  <c:v>-5269508.9412937919</c:v>
                </c:pt>
                <c:pt idx="221">
                  <c:v>3923500.0842968593</c:v>
                </c:pt>
                <c:pt idx="222">
                  <c:v>-2204075.8765947856</c:v>
                </c:pt>
                <c:pt idx="223">
                  <c:v>274880.86508071638</c:v>
                </c:pt>
                <c:pt idx="224">
                  <c:v>1680475.6686535424</c:v>
                </c:pt>
                <c:pt idx="225">
                  <c:v>-3475894.5452756626</c:v>
                </c:pt>
                <c:pt idx="226">
                  <c:v>4940498.4982960131</c:v>
                </c:pt>
                <c:pt idx="227">
                  <c:v>-5934895.2537217578</c:v>
                </c:pt>
                <c:pt idx="228">
                  <c:v>6364444.0558017958</c:v>
                </c:pt>
                <c:pt idx="229">
                  <c:v>-6188263.0100216698</c:v>
                </c:pt>
                <c:pt idx="230">
                  <c:v>5423119.978133413</c:v>
                </c:pt>
                <c:pt idx="231">
                  <c:v>-4141836.7130243732</c:v>
                </c:pt>
                <c:pt idx="232">
                  <c:v>2466358.1183555014</c:v>
                </c:pt>
                <c:pt idx="233">
                  <c:v>-556146.25952378719</c:v>
                </c:pt>
                <c:pt idx="234">
                  <c:v>-1406996.2851959192</c:v>
                </c:pt>
                <c:pt idx="235">
                  <c:v>3236229.3103567841</c:v>
                </c:pt>
                <c:pt idx="236">
                  <c:v>-4757457.3203716623</c:v>
                </c:pt>
                <c:pt idx="237">
                  <c:v>5825898.9010293726</c:v>
                </c:pt>
                <c:pt idx="238">
                  <c:v>-6339866.1514818734</c:v>
                </c:pt>
                <c:pt idx="239">
                  <c:v>6250442.7325026626</c:v>
                </c:pt>
                <c:pt idx="240">
                  <c:v>-5566139.4320723563</c:v>
                </c:pt>
                <c:pt idx="241">
                  <c:v>4352084.159310054</c:v>
                </c:pt>
                <c:pt idx="242">
                  <c:v>-2723823.4582998003</c:v>
                </c:pt>
                <c:pt idx="243">
                  <c:v>836325.47677800746</c:v>
                </c:pt>
                <c:pt idx="244">
                  <c:v>1130768.9784292625</c:v>
                </c:pt>
                <c:pt idx="245">
                  <c:v>-2990243.5825916389</c:v>
                </c:pt>
                <c:pt idx="246">
                  <c:v>4565124.6268975316</c:v>
                </c:pt>
                <c:pt idx="247">
                  <c:v>-5705524.3211485744</c:v>
                </c:pt>
                <c:pt idx="248">
                  <c:v>6302906.2201750185</c:v>
                </c:pt>
                <c:pt idx="249">
                  <c:v>-6300415.0757196592</c:v>
                </c:pt>
                <c:pt idx="250">
                  <c:v>5698287.980062468</c:v>
                </c:pt>
                <c:pt idx="251">
                  <c:v>-4553831.8009906523</c:v>
                </c:pt>
                <c:pt idx="252">
                  <c:v>2975969.0557191833</c:v>
                </c:pt>
                <c:pt idx="253">
                  <c:v>-1114871.3149709201</c:v>
                </c:pt>
                <c:pt idx="254">
                  <c:v>-852333.23197754647</c:v>
                </c:pt>
                <c:pt idx="255">
                  <c:v>2738417.7825201559</c:v>
                </c:pt>
                <c:pt idx="256">
                  <c:v>-4363876.0517662233</c:v>
                </c:pt>
                <c:pt idx="257">
                  <c:v>5574006.6107298313</c:v>
                </c:pt>
                <c:pt idx="258">
                  <c:v>-6253636.4461917421</c:v>
                </c:pt>
                <c:pt idx="259">
                  <c:v>6338082.4415708147</c:v>
                </c:pt>
                <c:pt idx="260">
                  <c:v>-5819307.5303951195</c:v>
                </c:pt>
                <c:pt idx="261">
                  <c:v>4746685.6163811414</c:v>
                </c:pt>
                <c:pt idx="262">
                  <c:v>-3222302.4595875121</c:v>
                </c:pt>
                <c:pt idx="263">
                  <c:v>1391239.7622885222</c:v>
                </c:pt>
                <c:pt idx="264">
                  <c:v>572232.84264094278</c:v>
                </c:pt>
                <c:pt idx="265">
                  <c:v>-2481243.736590717</c:v>
                </c:pt>
                <c:pt idx="266">
                  <c:v>4154104.6419646642</c:v>
                </c:pt>
                <c:pt idx="267">
                  <c:v>-5431602.6294292873</c:v>
                </c:pt>
                <c:pt idx="268">
                  <c:v>6192153.0554864295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07-434D-836C-A32F819A2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27424"/>
        <c:axId val="2089928064"/>
      </c:scatterChart>
      <c:valAx>
        <c:axId val="20366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89928064"/>
        <c:crosses val="autoZero"/>
        <c:crossBetween val="midCat"/>
      </c:valAx>
      <c:valAx>
        <c:axId val="20899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366274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Rychlost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646836911954768E-2"/>
          <c:y val="4.7495688877690449E-2"/>
          <c:w val="0.93050567460239386"/>
          <c:h val="0.91520350835881537"/>
        </c:manualLayout>
      </c:layout>
      <c:scatterChart>
        <c:scatterStyle val="smoothMarker"/>
        <c:varyColors val="0"/>
        <c:ser>
          <c:idx val="4"/>
          <c:order val="0"/>
          <c:tx>
            <c:v>Poloha1</c:v>
          </c:tx>
          <c:xVal>
            <c:numRef>
              <c:f>ARV!$I$16:$I$284</c:f>
              <c:numCache>
                <c:formatCode>0.00E+00</c:formatCode>
                <c:ptCount val="269"/>
                <c:pt idx="0" formatCode="General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</c:numCache>
            </c:numRef>
          </c:xVal>
          <c:yVal>
            <c:numRef>
              <c:f>ARV!$J$16:$J$284</c:f>
              <c:numCache>
                <c:formatCode>General</c:formatCode>
                <c:ptCount val="269"/>
                <c:pt idx="0">
                  <c:v>9000</c:v>
                </c:pt>
                <c:pt idx="1">
                  <c:v>9015.7529855312896</c:v>
                </c:pt>
                <c:pt idx="2">
                  <c:v>9020.0156880875165</c:v>
                </c:pt>
                <c:pt idx="3">
                  <c:v>9012.8411904910772</c:v>
                </c:pt>
                <c:pt idx="4">
                  <c:v>8994.4685004274397</c:v>
                </c:pt>
                <c:pt idx="5">
                  <c:v>8965.3096767456282</c:v>
                </c:pt>
                <c:pt idx="6">
                  <c:v>8925.9293239963426</c:v>
                </c:pt>
                <c:pt idx="7">
                  <c:v>8877.0183679439797</c:v>
                </c:pt>
                <c:pt idx="8">
                  <c:v>8819.3643820651414</c:v>
                </c:pt>
                <c:pt idx="9">
                  <c:v>8753.8207817385155</c:v>
                </c:pt>
                <c:pt idx="10">
                  <c:v>8681.2769765911398</c:v>
                </c:pt>
                <c:pt idx="11">
                  <c:v>8602.63115149447</c:v>
                </c:pt>
                <c:pt idx="12">
                  <c:v>8518.7668289929097</c:v>
                </c:pt>
                <c:pt idx="13">
                  <c:v>8430.5338403198512</c:v>
                </c:pt>
                <c:pt idx="14">
                  <c:v>8338.7338667740059</c:v>
                </c:pt>
                <c:pt idx="15">
                  <c:v>8244.110348353388</c:v>
                </c:pt>
                <c:pt idx="16">
                  <c:v>8147.34230609319</c:v>
                </c:pt>
                <c:pt idx="17">
                  <c:v>8049.0414823876672</c:v>
                </c:pt>
                <c:pt idx="18">
                  <c:v>7949.7521513637985</c:v>
                </c:pt>
                <c:pt idx="19">
                  <c:v>7849.9529657418834</c:v>
                </c:pt>
                <c:pt idx="20">
                  <c:v>7750.0602644068285</c:v>
                </c:pt>
                <c:pt idx="21">
                  <c:v>7650.4323463085057</c:v>
                </c:pt>
                <c:pt idx="22">
                  <c:v>7551.3743061612195</c:v>
                </c:pt>
                <c:pt idx="23">
                  <c:v>7453.143115308063</c:v>
                </c:pt>
                <c:pt idx="24">
                  <c:v>7355.9527107384183</c:v>
                </c:pt>
                <c:pt idx="25">
                  <c:v>7259.9789234466753</c:v>
                </c:pt>
                <c:pt idx="26">
                  <c:v>7165.3641331727404</c:v>
                </c:pt>
                <c:pt idx="27">
                  <c:v>7072.221580559275</c:v>
                </c:pt>
                <c:pt idx="28">
                  <c:v>6980.6393011716991</c:v>
                </c:pt>
                <c:pt idx="29">
                  <c:v>6890.683670272917</c:v>
                </c:pt>
                <c:pt idx="30">
                  <c:v>6802.4025643986333</c:v>
                </c:pt>
                <c:pt idx="31">
                  <c:v>6715.8281572011865</c:v>
                </c:pt>
                <c:pt idx="32">
                  <c:v>6630.9793740834566</c:v>
                </c:pt>
                <c:pt idx="33">
                  <c:v>6547.8640339669992</c:v>
                </c:pt>
                <c:pt idx="34">
                  <c:v>6466.4807080455193</c:v>
                </c:pt>
                <c:pt idx="35">
                  <c:v>6386.8203252817748</c:v>
                </c:pt>
                <c:pt idx="36">
                  <c:v>6308.8675532574307</c:v>
                </c:pt>
                <c:pt idx="37">
                  <c:v>6232.6019811855649</c:v>
                </c:pt>
                <c:pt idx="38">
                  <c:v>6157.9991297373826</c:v>
                </c:pt>
                <c:pt idx="39">
                  <c:v>6085.0313100242711</c:v>
                </c:pt>
                <c:pt idx="40">
                  <c:v>6013.6683517542615</c:v>
                </c:pt>
                <c:pt idx="41">
                  <c:v>5943.8782183400326</c:v>
                </c:pt>
                <c:pt idx="42">
                  <c:v>5875.6275246300111</c:v>
                </c:pt>
                <c:pt idx="43">
                  <c:v>5808.8819709959298</c:v>
                </c:pt>
                <c:pt idx="44">
                  <c:v>5743.6067057528662</c:v>
                </c:pt>
                <c:pt idx="45">
                  <c:v>5679.7666263128076</c:v>
                </c:pt>
                <c:pt idx="46">
                  <c:v>5617.3266280742801</c:v>
                </c:pt>
                <c:pt idx="47">
                  <c:v>5556.2518088177276</c:v>
                </c:pt>
                <c:pt idx="48">
                  <c:v>5496.5076352960932</c:v>
                </c:pt>
                <c:pt idx="49">
                  <c:v>5438.060077767881</c:v>
                </c:pt>
                <c:pt idx="50">
                  <c:v>5380.8757174017492</c:v>
                </c:pt>
                <c:pt idx="51">
                  <c:v>5324.9218307731708</c:v>
                </c:pt>
                <c:pt idx="52">
                  <c:v>5270.1664550619635</c:v>
                </c:pt>
                <c:pt idx="53">
                  <c:v>5216.5784370325155</c:v>
                </c:pt>
                <c:pt idx="54">
                  <c:v>5164.1274684253467</c:v>
                </c:pt>
                <c:pt idx="55">
                  <c:v>5112.7841099995749</c:v>
                </c:pt>
                <c:pt idx="56">
                  <c:v>5062.5198061322799</c:v>
                </c:pt>
                <c:pt idx="57">
                  <c:v>5013.3068915950198</c:v>
                </c:pt>
                <c:pt idx="58">
                  <c:v>4965.1185918833098</c:v>
                </c:pt>
                <c:pt idx="59">
                  <c:v>4917.9290182658287</c:v>
                </c:pt>
                <c:pt idx="60">
                  <c:v>4871.7131585415837</c:v>
                </c:pt>
                <c:pt idx="61">
                  <c:v>4826.4468643407472</c:v>
                </c:pt>
                <c:pt idx="62">
                  <c:v>4782.1068356748474</c:v>
                </c:pt>
                <c:pt idx="63">
                  <c:v>4738.6706033309783</c:v>
                </c:pt>
                <c:pt idx="64">
                  <c:v>4696.1165096101995</c:v>
                </c:pt>
                <c:pt idx="65">
                  <c:v>4654.4236878296515</c:v>
                </c:pt>
                <c:pt idx="66">
                  <c:v>4613.5720409394207</c:v>
                </c:pt>
                <c:pt idx="67">
                  <c:v>4573.5422195467754</c:v>
                </c:pt>
                <c:pt idx="68">
                  <c:v>4534.3155995907791</c:v>
                </c:pt>
                <c:pt idx="69">
                  <c:v>4495.8742598681974</c:v>
                </c:pt>
                <c:pt idx="70">
                  <c:v>4458.2009595757772</c:v>
                </c:pt>
                <c:pt idx="71">
                  <c:v>4421.2791160036741</c:v>
                </c:pt>
                <c:pt idx="72">
                  <c:v>4385.0927824891396</c:v>
                </c:pt>
                <c:pt idx="73">
                  <c:v>4349.6266267178071</c:v>
                </c:pt>
                <c:pt idx="74">
                  <c:v>4314.8659094416116</c:v>
                </c:pt>
                <c:pt idx="75">
                  <c:v>4280.7964636669276</c:v>
                </c:pt>
                <c:pt idx="76">
                  <c:v>4247.4046743534745</c:v>
                </c:pt>
                <c:pt idx="77">
                  <c:v>4214.6774586536976</c:v>
                </c:pt>
                <c:pt idx="78">
                  <c:v>4182.6022467131606</c:v>
                </c:pt>
                <c:pt idx="79">
                  <c:v>4151.1669630449587</c:v>
                </c:pt>
                <c:pt idx="80">
                  <c:v>4120.3600084848149</c:v>
                </c:pt>
                <c:pt idx="81">
                  <c:v>4090.1702427283681</c:v>
                </c:pt>
                <c:pt idx="82">
                  <c:v>4060.5869674479013</c:v>
                </c:pt>
                <c:pt idx="83">
                  <c:v>4031.5999099822752</c:v>
                </c:pt>
                <c:pt idx="84">
                  <c:v>4003.1992075910944</c:v>
                </c:pt>
                <c:pt idx="85">
                  <c:v>3975.3753922618812</c:v>
                </c:pt>
                <c:pt idx="86">
                  <c:v>3948.1193760573319</c:v>
                </c:pt>
                <c:pt idx="87">
                  <c:v>3921.4224369883918</c:v>
                </c:pt>
                <c:pt idx="88">
                  <c:v>3895.2762053979341</c:v>
                </c:pt>
                <c:pt idx="89">
                  <c:v>3869.6726508391198</c:v>
                </c:pt>
                <c:pt idx="90">
                  <c:v>3844.6040694320791</c:v>
                </c:pt>
                <c:pt idx="91">
                  <c:v>3820.0630716823375</c:v>
                </c:pt>
                <c:pt idx="92">
                  <c:v>3796.0425707442928</c:v>
                </c:pt>
                <c:pt idx="93">
                  <c:v>3772.5357711131705</c:v>
                </c:pt>
                <c:pt idx="94">
                  <c:v>3749.536157729025</c:v>
                </c:pt>
                <c:pt idx="95">
                  <c:v>3727.0374854766596</c:v>
                </c:pt>
                <c:pt idx="96">
                  <c:v>3705.0337690656761</c:v>
                </c:pt>
                <c:pt idx="97">
                  <c:v>3683.5192732752953</c:v>
                </c:pt>
                <c:pt idx="98">
                  <c:v>3662.4885035490347</c:v>
                </c:pt>
                <c:pt idx="99">
                  <c:v>3641.9361969248425</c:v>
                </c:pt>
                <c:pt idx="100">
                  <c:v>3621.8573132868241</c:v>
                </c:pt>
                <c:pt idx="101">
                  <c:v>3602.2470269252208</c:v>
                </c:pt>
                <c:pt idx="102">
                  <c:v>3583.1007183918978</c:v>
                </c:pt>
                <c:pt idx="103">
                  <c:v>3564.4139666391393</c:v>
                </c:pt>
                <c:pt idx="104">
                  <c:v>3546.1825414301502</c:v>
                </c:pt>
                <c:pt idx="105">
                  <c:v>3528.4023960102218</c:v>
                </c:pt>
                <c:pt idx="106">
                  <c:v>3511.069660028103</c:v>
                </c:pt>
                <c:pt idx="107">
                  <c:v>3494.1806326976784</c:v>
                </c:pt>
                <c:pt idx="108">
                  <c:v>3477.7317761906179</c:v>
                </c:pt>
                <c:pt idx="109">
                  <c:v>3461.7197092512051</c:v>
                </c:pt>
                <c:pt idx="110">
                  <c:v>3446.1412010250906</c:v>
                </c:pt>
                <c:pt idx="111">
                  <c:v>3430.9931650942426</c:v>
                </c:pt>
                <c:pt idx="112">
                  <c:v>3416.2726537108642</c:v>
                </c:pt>
                <c:pt idx="113">
                  <c:v>3401.9768522235559</c:v>
                </c:pt>
                <c:pt idx="114">
                  <c:v>3388.1030736894604</c:v>
                </c:pt>
                <c:pt idx="115">
                  <c:v>3374.6487536666014</c:v>
                </c:pt>
                <c:pt idx="116">
                  <c:v>3361.6114451810636</c:v>
                </c:pt>
                <c:pt idx="117">
                  <c:v>3348.9888138640858</c:v>
                </c:pt>
                <c:pt idx="118">
                  <c:v>3336.7786332545456</c:v>
                </c:pt>
                <c:pt idx="119">
                  <c:v>3324.9787802627029</c:v>
                </c:pt>
                <c:pt idx="120">
                  <c:v>3313.5872307914387</c:v>
                </c:pt>
                <c:pt idx="121">
                  <c:v>3302.6020555115715</c:v>
                </c:pt>
                <c:pt idx="122">
                  <c:v>3292.0214157881665</c:v>
                </c:pt>
                <c:pt idx="123">
                  <c:v>3281.8435597550661</c:v>
                </c:pt>
                <c:pt idx="124">
                  <c:v>3272.0668185351574</c:v>
                </c:pt>
                <c:pt idx="125">
                  <c:v>3262.6896026041586</c:v>
                </c:pt>
                <c:pt idx="126">
                  <c:v>3253.710398295982</c:v>
                </c:pt>
                <c:pt idx="127">
                  <c:v>3245.1277644479264</c:v>
                </c:pt>
                <c:pt idx="128">
                  <c:v>3236.9403291841995</c:v>
                </c:pt>
                <c:pt idx="129">
                  <c:v>3229.1467868364466</c:v>
                </c:pt>
                <c:pt idx="130">
                  <c:v>3221.7458950001392</c:v>
                </c:pt>
                <c:pt idx="131">
                  <c:v>3214.7364717258347</c:v>
                </c:pt>
                <c:pt idx="132">
                  <c:v>3208.1173928444564</c:v>
                </c:pt>
                <c:pt idx="133">
                  <c:v>3201.8875894258581</c:v>
                </c:pt>
                <c:pt idx="134">
                  <c:v>3196.0460453700425</c:v>
                </c:pt>
                <c:pt idx="135">
                  <c:v>3190.5917951304896</c:v>
                </c:pt>
                <c:pt idx="136">
                  <c:v>3185.5239215691004</c:v>
                </c:pt>
                <c:pt idx="137">
                  <c:v>3180.8415539423413</c:v>
                </c:pt>
                <c:pt idx="138">
                  <c:v>3176.5438660181849</c:v>
                </c:pt>
                <c:pt idx="139">
                  <c:v>3172.6300743234697</c:v>
                </c:pt>
                <c:pt idx="140">
                  <c:v>3169.0994365213173</c:v>
                </c:pt>
                <c:pt idx="141">
                  <c:v>3165.951249918226</c:v>
                </c:pt>
                <c:pt idx="142">
                  <c:v>3163.1848501004474</c:v>
                </c:pt>
                <c:pt idx="143">
                  <c:v>3160.7996096992188</c:v>
                </c:pt>
                <c:pt idx="144">
                  <c:v>3158.7949372843855</c:v>
                </c:pt>
                <c:pt idx="145">
                  <c:v>3157.1702763858998</c:v>
                </c:pt>
                <c:pt idx="146">
                  <c:v>3155.925104642612</c:v>
                </c:pt>
                <c:pt idx="147">
                  <c:v>3155.0589330777148</c:v>
                </c:pt>
                <c:pt idx="148">
                  <c:v>3154.5713055001324</c:v>
                </c:pt>
                <c:pt idx="149">
                  <c:v>3154.461798031055</c:v>
                </c:pt>
                <c:pt idx="150">
                  <c:v>3154.7300187547457</c:v>
                </c:pt>
                <c:pt idx="151">
                  <c:v>3155.3756074926728</c:v>
                </c:pt>
                <c:pt idx="152">
                  <c:v>3156.3982356999113</c:v>
                </c:pt>
                <c:pt idx="153">
                  <c:v>3157.7976064826967</c:v>
                </c:pt>
                <c:pt idx="154">
                  <c:v>3159.5734547359098</c:v>
                </c:pt>
                <c:pt idx="155">
                  <c:v>3161.7255473992022</c:v>
                </c:pt>
                <c:pt idx="156">
                  <c:v>3164.2536838303763</c:v>
                </c:pt>
                <c:pt idx="157">
                  <c:v>3167.1576962945637</c:v>
                </c:pt>
                <c:pt idx="158">
                  <c:v>3170.4374505676797</c:v>
                </c:pt>
                <c:pt idx="159">
                  <c:v>3174.092846652547</c:v>
                </c:pt>
                <c:pt idx="160">
                  <c:v>3178.1238196060362</c:v>
                </c:pt>
                <c:pt idx="161">
                  <c:v>3182.5303404755027</c:v>
                </c:pt>
                <c:pt idx="162">
                  <c:v>3187.3124173427682</c:v>
                </c:pt>
                <c:pt idx="163">
                  <c:v>3192.4700964738331</c:v>
                </c:pt>
                <c:pt idx="164">
                  <c:v>3198.0034635725078</c:v>
                </c:pt>
                <c:pt idx="165">
                  <c:v>3203.9126451360908</c:v>
                </c:pt>
                <c:pt idx="166">
                  <c:v>3210.1978099112494</c:v>
                </c:pt>
                <c:pt idx="167">
                  <c:v>3216.8591704482196</c:v>
                </c:pt>
                <c:pt idx="168">
                  <c:v>3223.8969847514841</c:v>
                </c:pt>
                <c:pt idx="169">
                  <c:v>3231.3115580250692</c:v>
                </c:pt>
                <c:pt idx="170">
                  <c:v>3239.1032445106657</c:v>
                </c:pt>
                <c:pt idx="171">
                  <c:v>3247.2724494167801</c:v>
                </c:pt>
                <c:pt idx="172">
                  <c:v>3255.8196309371942</c:v>
                </c:pt>
                <c:pt idx="173">
                  <c:v>3264.7453023570597</c:v>
                </c:pt>
                <c:pt idx="174">
                  <c:v>3274.0500342450036</c:v>
                </c:pt>
                <c:pt idx="175">
                  <c:v>3283.734456729725</c:v>
                </c:pt>
                <c:pt idx="176">
                  <c:v>3293.799261859604</c:v>
                </c:pt>
                <c:pt idx="177">
                  <c:v>3304.24520604397</c:v>
                </c:pt>
                <c:pt idx="178">
                  <c:v>3315.0731125747366</c:v>
                </c:pt>
                <c:pt idx="179">
                  <c:v>3326.2838742272315</c:v>
                </c:pt>
                <c:pt idx="180">
                  <c:v>3337.8784559391543</c:v>
                </c:pt>
                <c:pt idx="181">
                  <c:v>3349.8578975666742</c:v>
                </c:pt>
                <c:pt idx="182">
                  <c:v>3362.2233167168347</c:v>
                </c:pt>
                <c:pt idx="183">
                  <c:v>3374.9759116555006</c:v>
                </c:pt>
                <c:pt idx="184">
                  <c:v>3388.11696429023</c:v>
                </c:pt>
                <c:pt idx="185">
                  <c:v>3401.6478432275317</c:v>
                </c:pt>
                <c:pt idx="186">
                  <c:v>3415.57000690411</c:v>
                </c:pt>
                <c:pt idx="187">
                  <c:v>3429.8850067917729</c:v>
                </c:pt>
                <c:pt idx="188">
                  <c:v>3444.5944906757968</c:v>
                </c:pt>
                <c:pt idx="189">
                  <c:v>3459.7002060066256</c:v>
                </c:pt>
                <c:pt idx="190">
                  <c:v>3475.2040033248636</c:v>
                </c:pt>
                <c:pt idx="191">
                  <c:v>3491.1078397595807</c:v>
                </c:pt>
                <c:pt idx="192">
                  <c:v>3507.4137826000256</c:v>
                </c:pt>
                <c:pt idx="193">
                  <c:v>3524.1240129408575</c:v>
                </c:pt>
                <c:pt idx="194">
                  <c:v>3541.2408294010434</c:v>
                </c:pt>
                <c:pt idx="195">
                  <c:v>3558.7666519165459</c:v>
                </c:pt>
                <c:pt idx="196">
                  <c:v>3576.7040256069222</c:v>
                </c:pt>
                <c:pt idx="197">
                  <c:v>3595.0556247158734</c:v>
                </c:pt>
                <c:pt idx="198">
                  <c:v>3613.824256625704</c:v>
                </c:pt>
                <c:pt idx="199">
                  <c:v>3633.0128659455204</c:v>
                </c:pt>
                <c:pt idx="200">
                  <c:v>3652.6245386728169</c:v>
                </c:pt>
                <c:pt idx="201">
                  <c:v>3672.6625064278905</c:v>
                </c:pt>
                <c:pt idx="202">
                  <c:v>3693.1301507602429</c:v>
                </c:pt>
                <c:pt idx="203">
                  <c:v>3714.0310075257867</c:v>
                </c:pt>
                <c:pt idx="204">
                  <c:v>3735.3687713332797</c:v>
                </c:pt>
                <c:pt idx="205">
                  <c:v>3757.1473000579258</c:v>
                </c:pt>
                <c:pt idx="206">
                  <c:v>3779.3706194195056</c:v>
                </c:pt>
                <c:pt idx="207">
                  <c:v>3802.0429276217424</c:v>
                </c:pt>
                <c:pt idx="208">
                  <c:v>3825.1686000488339</c:v>
                </c:pt>
                <c:pt idx="209">
                  <c:v>3848.752194014181</c:v>
                </c:pt>
                <c:pt idx="210">
                  <c:v>3872.7984535553069</c:v>
                </c:pt>
                <c:pt idx="211">
                  <c:v>3897.3123142677828</c:v>
                </c:pt>
                <c:pt idx="212">
                  <c:v>3922.2989081696096</c:v>
                </c:pt>
                <c:pt idx="213">
                  <c:v>3947.7635685859514</c:v>
                </c:pt>
                <c:pt idx="214">
                  <c:v>3973.7118350423384</c:v>
                </c:pt>
                <c:pt idx="215">
                  <c:v>4000.1494581524667</c:v>
                </c:pt>
                <c:pt idx="216">
                  <c:v>4027.0824044844048</c:v>
                </c:pt>
                <c:pt idx="217">
                  <c:v>4054.516861386438</c:v>
                </c:pt>
                <c:pt idx="218">
                  <c:v>4082.4592417508434</c:v>
                </c:pt>
                <c:pt idx="219">
                  <c:v>4110.9161886905622</c:v>
                </c:pt>
                <c:pt idx="220">
                  <c:v>4139.8945800999654</c:v>
                </c:pt>
                <c:pt idx="221">
                  <c:v>4169.4015330666898</c:v>
                </c:pt>
                <c:pt idx="222">
                  <c:v>4199.4444080967041</c:v>
                </c:pt>
                <c:pt idx="223">
                  <c:v>4230.0308131093734</c:v>
                </c:pt>
                <c:pt idx="224">
                  <c:v>4261.1686071532104</c:v>
                </c:pt>
                <c:pt idx="225">
                  <c:v>4292.8659037861207</c:v>
                </c:pt>
                <c:pt idx="226">
                  <c:v>4325.1310740562267</c:v>
                </c:pt>
                <c:pt idx="227">
                  <c:v>4357.9727490106834</c:v>
                </c:pt>
                <c:pt idx="228">
                  <c:v>4391.3998216500695</c:v>
                </c:pt>
                <c:pt idx="229">
                  <c:v>4425.4214482349826</c:v>
                </c:pt>
                <c:pt idx="230">
                  <c:v>4460.0470488390702</c:v>
                </c:pt>
                <c:pt idx="231">
                  <c:v>4495.2863070288313</c:v>
                </c:pt>
                <c:pt idx="232">
                  <c:v>4531.1491685349247</c:v>
                </c:pt>
                <c:pt idx="233">
                  <c:v>4567.6458387621906</c:v>
                </c:pt>
                <c:pt idx="234">
                  <c:v>4604.7867789659285</c:v>
                </c:pt>
                <c:pt idx="235">
                  <c:v>4642.5827008999158</c:v>
                </c:pt>
                <c:pt idx="236">
                  <c:v>4681.0445597169419</c:v>
                </c:pt>
                <c:pt idx="237">
                  <c:v>4720.1835448749343</c:v>
                </c:pt>
                <c:pt idx="238">
                  <c:v>4760.0110687707556</c:v>
                </c:pt>
                <c:pt idx="239">
                  <c:v>4800.5387527891007</c:v>
                </c:pt>
                <c:pt idx="240">
                  <c:v>4841.7784104151597</c:v>
                </c:pt>
                <c:pt idx="241">
                  <c:v>4883.7420270164939</c:v>
                </c:pt>
                <c:pt idx="242">
                  <c:v>4926.4417358513319</c:v>
                </c:pt>
                <c:pt idx="243">
                  <c:v>4969.8897898068381</c:v>
                </c:pt>
                <c:pt idx="244">
                  <c:v>5014.0985283111631</c:v>
                </c:pt>
                <c:pt idx="245">
                  <c:v>5059.0803387968981</c:v>
                </c:pt>
                <c:pt idx="246">
                  <c:v>5104.847612020114</c:v>
                </c:pt>
                <c:pt idx="247">
                  <c:v>5151.4126904581244</c:v>
                </c:pt>
                <c:pt idx="248">
                  <c:v>5198.7878089197038</c:v>
                </c:pt>
                <c:pt idx="249">
                  <c:v>5246.9850264033148</c:v>
                </c:pt>
                <c:pt idx="250">
                  <c:v>5296.0161481314044</c:v>
                </c:pt>
                <c:pt idx="251">
                  <c:v>5345.892636571627</c:v>
                </c:pt>
                <c:pt idx="252">
                  <c:v>5396.625510128767</c:v>
                </c:pt>
                <c:pt idx="253">
                  <c:v>5448.2252280540879</c:v>
                </c:pt>
                <c:pt idx="254">
                  <c:v>5500.7015599721008</c:v>
                </c:pt>
                <c:pt idx="255">
                  <c:v>5554.0634382690769</c:v>
                </c:pt>
                <c:pt idx="256">
                  <c:v>5608.3187914240943</c:v>
                </c:pt>
                <c:pt idx="257">
                  <c:v>5663.474356194065</c:v>
                </c:pt>
                <c:pt idx="258">
                  <c:v>5719.5354663917706</c:v>
                </c:pt>
                <c:pt idx="259">
                  <c:v>5776.5058158242855</c:v>
                </c:pt>
                <c:pt idx="260">
                  <c:v>5834.3871927939545</c:v>
                </c:pt>
                <c:pt idx="261">
                  <c:v>5893.1791834121368</c:v>
                </c:pt>
                <c:pt idx="262">
                  <c:v>5952.87884084693</c:v>
                </c:pt>
                <c:pt idx="263">
                  <c:v>6013.4803175319239</c:v>
                </c:pt>
                <c:pt idx="264">
                  <c:v>6074.9744573190846</c:v>
                </c:pt>
                <c:pt idx="265">
                  <c:v>6137.3483445842203</c:v>
                </c:pt>
                <c:pt idx="266">
                  <c:v>6200.5848074117366</c:v>
                </c:pt>
                <c:pt idx="267">
                  <c:v>6264.6618722252515</c:v>
                </c:pt>
                <c:pt idx="268">
                  <c:v>6329.5521676264425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F3-6245-BE2C-40244F88B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27424"/>
        <c:axId val="2089928064"/>
      </c:scatterChart>
      <c:valAx>
        <c:axId val="20366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89928064"/>
        <c:crosses val="autoZero"/>
        <c:crossBetween val="midCat"/>
      </c:valAx>
      <c:valAx>
        <c:axId val="20899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366274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64685806818462E-2"/>
          <c:y val="2.9488370753539939E-2"/>
          <c:w val="0.92156079455438422"/>
          <c:h val="0.94406238856311309"/>
        </c:manualLayout>
      </c:layout>
      <c:scatterChart>
        <c:scatterStyle val="smoothMarker"/>
        <c:varyColors val="0"/>
        <c:ser>
          <c:idx val="1"/>
          <c:order val="0"/>
          <c:tx>
            <c:v>Poloha1</c:v>
          </c:tx>
          <c:xVal>
            <c:numRef>
              <c:f>'Velocity Verlet'!$G$16:$G$284</c:f>
              <c:numCache>
                <c:formatCode>0.00E+00</c:formatCode>
                <c:ptCount val="269"/>
                <c:pt idx="0">
                  <c:v>6700000</c:v>
                </c:pt>
                <c:pt idx="1">
                  <c:v>6684018.0818890622</c:v>
                </c:pt>
                <c:pt idx="2">
                  <c:v>6636231.1828929922</c:v>
                </c:pt>
                <c:pt idx="3">
                  <c:v>6557110.2511719009</c:v>
                </c:pt>
                <c:pt idx="4">
                  <c:v>6447421.917901922</c:v>
                </c:pt>
                <c:pt idx="5">
                  <c:v>6308202.5653159451</c:v>
                </c:pt>
                <c:pt idx="6">
                  <c:v>6140724.7972210338</c:v>
                </c:pt>
                <c:pt idx="7">
                  <c:v>5946458.6455977112</c:v>
                </c:pt>
                <c:pt idx="8">
                  <c:v>5727029.9826587262</c:v>
                </c:pt>
                <c:pt idx="9">
                  <c:v>5484178.4897210095</c:v>
                </c:pt>
                <c:pt idx="10">
                  <c:v>5219717.2174937716</c:v>
                </c:pt>
                <c:pt idx="11">
                  <c:v>4935495.3307737447</c:v>
                </c:pt>
                <c:pt idx="12">
                  <c:v>4633365.1396226957</c:v>
                </c:pt>
                <c:pt idx="13">
                  <c:v>4315154.0429977961</c:v>
                </c:pt>
                <c:pt idx="14">
                  <c:v>3982641.5949506769</c:v>
                </c:pt>
                <c:pt idx="15">
                  <c:v>3637541.5731153237</c:v>
                </c:pt>
                <c:pt idx="16">
                  <c:v>3281488.6918146554</c:v>
                </c:pt>
                <c:pt idx="17">
                  <c:v>2916029.4523204393</c:v>
                </c:pt>
                <c:pt idx="18">
                  <c:v>2542616.5473720068</c:v>
                </c:pt>
                <c:pt idx="19">
                  <c:v>2162606.2193989633</c:v>
                </c:pt>
                <c:pt idx="20">
                  <c:v>1777257.9952885073</c:v>
                </c:pt>
                <c:pt idx="21">
                  <c:v>1387736.270156939</c:v>
                </c:pt>
                <c:pt idx="22">
                  <c:v>995113.27642363845</c:v>
                </c:pt>
                <c:pt idx="23">
                  <c:v>600373.04356924561</c:v>
                </c:pt>
                <c:pt idx="24">
                  <c:v>204416.02208806548</c:v>
                </c:pt>
                <c:pt idx="25">
                  <c:v>-191935.89158053556</c:v>
                </c:pt>
                <c:pt idx="26">
                  <c:v>-587934.13606711756</c:v>
                </c:pt>
                <c:pt idx="27">
                  <c:v>-982898.23051846516</c:v>
                </c:pt>
                <c:pt idx="28">
                  <c:v>-1376210.6023874716</c:v>
                </c:pt>
                <c:pt idx="29">
                  <c:v>-1767311.5822739436</c:v>
                </c:pt>
                <c:pt idx="30">
                  <c:v>-2155694.6239073952</c:v>
                </c:pt>
                <c:pt idx="31">
                  <c:v>-2540901.7864422854</c:v>
                </c:pt>
                <c:pt idx="32">
                  <c:v>-2922519.5001107389</c:v>
                </c:pt>
                <c:pt idx="33">
                  <c:v>-3300174.6241031084</c:v>
                </c:pt>
                <c:pt idx="34">
                  <c:v>-3673530.7965673744</c:v>
                </c:pt>
                <c:pt idx="35">
                  <c:v>-4042285.070181122</c:v>
                </c:pt>
                <c:pt idx="36">
                  <c:v>-4406164.8223041305</c:v>
                </c:pt>
                <c:pt idx="37">
                  <c:v>-4764924.9258106966</c:v>
                </c:pt>
                <c:pt idx="38">
                  <c:v>-5118345.1649595844</c:v>
                </c:pt>
                <c:pt idx="39">
                  <c:v>-5466227.8797903666</c:v>
                </c:pt>
                <c:pt idx="40">
                  <c:v>-5808395.8223045683</c:v>
                </c:pt>
                <c:pt idx="41">
                  <c:v>-6144690.2079162775</c:v>
                </c:pt>
                <c:pt idx="42">
                  <c:v>-6474968.9461992159</c:v>
                </c:pt>
                <c:pt idx="43">
                  <c:v>-6799105.0357086891</c:v>
                </c:pt>
                <c:pt idx="44">
                  <c:v>-7116985.1085367613</c:v>
                </c:pt>
                <c:pt idx="45">
                  <c:v>-7428508.1112077832</c:v>
                </c:pt>
                <c:pt idx="46">
                  <c:v>-7733584.1094954852</c:v>
                </c:pt>
                <c:pt idx="47">
                  <c:v>-8032133.2057112791</c:v>
                </c:pt>
                <c:pt idx="48">
                  <c:v>-8324084.5579546187</c:v>
                </c:pt>
                <c:pt idx="49">
                  <c:v>-8609375.4917160179</c:v>
                </c:pt>
                <c:pt idx="50">
                  <c:v>-8887950.6950726714</c:v>
                </c:pt>
                <c:pt idx="51">
                  <c:v>-9159761.4895105921</c:v>
                </c:pt>
                <c:pt idx="52">
                  <c:v>-9424765.1691437718</c:v>
                </c:pt>
                <c:pt idx="53">
                  <c:v>-9682924.401779959</c:v>
                </c:pt>
                <c:pt idx="54">
                  <c:v>-9934206.6859057173</c:v>
                </c:pt>
                <c:pt idx="55">
                  <c:v>-10178583.858232835</c:v>
                </c:pt>
                <c:pt idx="56">
                  <c:v>-10416031.646966722</c:v>
                </c:pt>
                <c:pt idx="57">
                  <c:v>-10646529.266428629</c:v>
                </c:pt>
                <c:pt idx="58">
                  <c:v>-10870059.049090607</c:v>
                </c:pt>
                <c:pt idx="59">
                  <c:v>-11086606.111468708</c:v>
                </c:pt>
                <c:pt idx="60">
                  <c:v>-11296158.050669245</c:v>
                </c:pt>
                <c:pt idx="61">
                  <c:v>-11498704.668698339</c:v>
                </c:pt>
                <c:pt idx="62">
                  <c:v>-11694237.72192952</c:v>
                </c:pt>
                <c:pt idx="63">
                  <c:v>-11882750.693380674</c:v>
                </c:pt>
                <c:pt idx="64">
                  <c:v>-12064238.585682763</c:v>
                </c:pt>
                <c:pt idx="65">
                  <c:v>-12238697.732831154</c:v>
                </c:pt>
                <c:pt idx="66">
                  <c:v>-12406125.628997996</c:v>
                </c:pt>
                <c:pt idx="67">
                  <c:v>-12566520.772853278</c:v>
                </c:pt>
                <c:pt idx="68">
                  <c:v>-12719882.525994623</c:v>
                </c:pt>
                <c:pt idx="69">
                  <c:v>-12866210.984223321</c:v>
                </c:pt>
                <c:pt idx="70">
                  <c:v>-13005506.860528132</c:v>
                </c:pt>
                <c:pt idx="71">
                  <c:v>-13137771.378750285</c:v>
                </c:pt>
                <c:pt idx="72">
                  <c:v>-13263006.177004239</c:v>
                </c:pt>
                <c:pt idx="73">
                  <c:v>-13381213.220020236</c:v>
                </c:pt>
                <c:pt idx="74">
                  <c:v>-13492394.719657402</c:v>
                </c:pt>
                <c:pt idx="75">
                  <c:v>-13596553.062911196</c:v>
                </c:pt>
                <c:pt idx="76">
                  <c:v>-13693690.746807145</c:v>
                </c:pt>
                <c:pt idx="77">
                  <c:v>-13783810.319634663</c:v>
                </c:pt>
                <c:pt idx="78">
                  <c:v>-13866914.32803122</c:v>
                </c:pt>
                <c:pt idx="79">
                  <c:v>-13943005.269478634</c:v>
                </c:pt>
                <c:pt idx="80">
                  <c:v>-14012085.549820416</c:v>
                </c:pt>
                <c:pt idx="81">
                  <c:v>-14074157.445452392</c:v>
                </c:pt>
                <c:pt idx="82">
                  <c:v>-14129223.069878785</c:v>
                </c:pt>
                <c:pt idx="83">
                  <c:v>-14177284.344362792</c:v>
                </c:pt>
                <c:pt idx="84">
                  <c:v>-14218342.972435016</c:v>
                </c:pt>
                <c:pt idx="85">
                  <c:v>-14252400.418055145</c:v>
                </c:pt>
                <c:pt idx="86">
                  <c:v>-14279457.887252305</c:v>
                </c:pt>
                <c:pt idx="87">
                  <c:v>-14299516.313097935</c:v>
                </c:pt>
                <c:pt idx="88">
                  <c:v>-14312576.343892101</c:v>
                </c:pt>
                <c:pt idx="89">
                  <c:v>-14318638.334469991</c:v>
                </c:pt>
                <c:pt idx="90">
                  <c:v>-14317702.340560425</c:v>
                </c:pt>
                <c:pt idx="91">
                  <c:v>-14309768.116152601</c:v>
                </c:pt>
                <c:pt idx="92">
                  <c:v>-14294835.113851259</c:v>
                </c:pt>
                <c:pt idx="93">
                  <c:v>-14272902.488224247</c:v>
                </c:pt>
                <c:pt idx="94">
                  <c:v>-14243969.102170359</c:v>
                </c:pt>
                <c:pt idx="95">
                  <c:v>-14208033.536359373</c:v>
                </c:pt>
                <c:pt idx="96">
                  <c:v>-14165094.101820838</c:v>
                </c:pt>
                <c:pt idx="97">
                  <c:v>-14115148.855783477</c:v>
                </c:pt>
                <c:pt idx="98">
                  <c:v>-14058195.620893378</c:v>
                </c:pt>
                <c:pt idx="99">
                  <c:v>-13994232.00796658</c:v>
                </c:pt>
                <c:pt idx="100">
                  <c:v>-13923255.442460749</c:v>
                </c:pt>
                <c:pt idx="101">
                  <c:v>-13845263.194881281</c:v>
                </c:pt>
                <c:pt idx="102">
                  <c:v>-13760252.415370045</c:v>
                </c:pt>
                <c:pt idx="103">
                  <c:v>-13668220.172760183</c:v>
                </c:pt>
                <c:pt idx="104">
                  <c:v>-13569163.498418329</c:v>
                </c:pt>
                <c:pt idx="105">
                  <c:v>-13463079.435236745</c:v>
                </c:pt>
                <c:pt idx="106">
                  <c:v>-13349965.09218253</c:v>
                </c:pt>
                <c:pt idx="107">
                  <c:v>-13229817.704859763</c:v>
                </c:pt>
                <c:pt idx="108">
                  <c:v>-13102634.702593723</c:v>
                </c:pt>
                <c:pt idx="109">
                  <c:v>-12968413.782604694</c:v>
                </c:pt>
                <c:pt idx="110">
                  <c:v>-12827152.99190302</c:v>
                </c:pt>
                <c:pt idx="111">
                  <c:v>-12678850.817607619</c:v>
                </c:pt>
                <c:pt idx="112">
                  <c:v>-12523506.286468027</c:v>
                </c:pt>
                <c:pt idx="113">
                  <c:v>-12361119.074455909</c:v>
                </c:pt>
                <c:pt idx="114">
                  <c:v>-12191689.627386902</c:v>
                </c:pt>
                <c:pt idx="115">
                  <c:v>-12015219.293638704</c:v>
                </c:pt>
                <c:pt idx="116">
                  <c:v>-11831710.470147669</c:v>
                </c:pt>
                <c:pt idx="117">
                  <c:v>-11641166.762994975</c:v>
                </c:pt>
                <c:pt idx="118">
                  <c:v>-11443593.164036475</c:v>
                </c:pt>
                <c:pt idx="119">
                  <c:v>-11238996.245188791</c:v>
                </c:pt>
                <c:pt idx="120">
                  <c:v>-11027384.372160217</c:v>
                </c:pt>
                <c:pt idx="121">
                  <c:v>-10808767.939610265</c:v>
                </c:pt>
                <c:pt idx="122">
                  <c:v>-10583159.629938476</c:v>
                </c:pt>
                <c:pt idx="123">
                  <c:v>-10350574.698143668</c:v>
                </c:pt>
                <c:pt idx="124">
                  <c:v>-10111031.285461776</c:v>
                </c:pt>
                <c:pt idx="125">
                  <c:v>-9864550.7647864725</c:v>
                </c:pt>
                <c:pt idx="126">
                  <c:v>-9611158.121204976</c:v>
                </c:pt>
                <c:pt idx="127">
                  <c:v>-9350882.3713447619</c:v>
                </c:pt>
                <c:pt idx="128">
                  <c:v>-9083757.0256289318</c:v>
                </c:pt>
                <c:pt idx="129">
                  <c:v>-8809820.5979819223</c:v>
                </c:pt>
                <c:pt idx="130">
                  <c:v>-8529117.1680167001</c:v>
                </c:pt>
                <c:pt idx="131">
                  <c:v>-8241697.0012729662</c:v>
                </c:pt>
                <c:pt idx="132">
                  <c:v>-7947617.2336663855</c:v>
                </c:pt>
                <c:pt idx="133">
                  <c:v>-7646942.6269543469</c:v>
                </c:pt>
                <c:pt idx="134">
                  <c:v>-7339746.4027262153</c:v>
                </c:pt>
                <c:pt idx="135">
                  <c:v>-7026111.1631865464</c:v>
                </c:pt>
                <c:pt idx="136">
                  <c:v>-6706129.9078176087</c:v>
                </c:pt>
                <c:pt idx="137">
                  <c:v>-6379907.1558798766</c:v>
                </c:pt>
                <c:pt idx="138">
                  <c:v>-6047560.1856296631</c:v>
                </c:pt>
                <c:pt idx="139">
                  <c:v>-5709220.4020911427</c:v>
                </c:pt>
                <c:pt idx="140">
                  <c:v>-5365034.8461990384</c:v>
                </c:pt>
                <c:pt idx="141">
                  <c:v>-5015167.8591035604</c:v>
                </c:pt>
                <c:pt idx="142">
                  <c:v>-4659802.9163656551</c:v>
                </c:pt>
                <c:pt idx="143">
                  <c:v>-4299144.6476192493</c:v>
                </c:pt>
                <c:pt idx="144">
                  <c:v>-3933421.0579713355</c:v>
                </c:pt>
                <c:pt idx="145">
                  <c:v>-3562885.9678607266</c:v>
                </c:pt>
                <c:pt idx="146">
                  <c:v>-3187821.6881837277</c:v>
                </c:pt>
                <c:pt idx="147">
                  <c:v>-2808541.9470647778</c:v>
                </c:pt>
                <c:pt idx="148">
                  <c:v>-2425395.083502376</c:v>
                </c:pt>
                <c:pt idx="149">
                  <c:v>-2038767.5209999226</c:v>
                </c:pt>
                <c:pt idx="150">
                  <c:v>-1649087.5308758153</c:v>
                </c:pt>
                <c:pt idx="151">
                  <c:v>-1256829.289837006</c:v>
                </c:pt>
                <c:pt idx="152">
                  <c:v>-862517.22910539154</c:v>
                </c:pt>
                <c:pt idx="153">
                  <c:v>-466730.66231746791</c:v>
                </c:pt>
                <c:pt idx="154">
                  <c:v>-70108.665881402543</c:v>
                </c:pt>
                <c:pt idx="155">
                  <c:v>326644.8323209075</c:v>
                </c:pt>
                <c:pt idx="156">
                  <c:v>722755.82292928651</c:v>
                </c:pt>
                <c:pt idx="157">
                  <c:v>1117374.9398147375</c:v>
                </c:pt>
                <c:pt idx="158">
                  <c:v>1509572.2714073155</c:v>
                </c:pt>
                <c:pt idx="159">
                  <c:v>1898332.4340517304</c:v>
                </c:pt>
                <c:pt idx="160">
                  <c:v>2282550.1342670494</c:v>
                </c:pt>
                <c:pt idx="161">
                  <c:v>2661026.5059319506</c:v>
                </c:pt>
                <c:pt idx="162">
                  <c:v>3032466.5739637022</c:v>
                </c:pt>
                <c:pt idx="163">
                  <c:v>3395478.2652845145</c:v>
                </c:pt>
                <c:pt idx="164">
                  <c:v>3748573.4560820791</c:v>
                </c:pt>
                <c:pt idx="165">
                  <c:v>4090171.6043848866</c:v>
                </c:pt>
                <c:pt idx="166">
                  <c:v>4418606.5586882122</c:v>
                </c:pt>
                <c:pt idx="167">
                  <c:v>4732137.1436546771</c:v>
                </c:pt>
                <c:pt idx="168">
                  <c:v>5028962.0870564217</c:v>
                </c:pt>
                <c:pt idx="169">
                  <c:v>5307239.751122592</c:v>
                </c:pt>
                <c:pt idx="170">
                  <c:v>5565112.9504727153</c:v>
                </c:pt>
                <c:pt idx="171">
                  <c:v>5800738.8669174733</c:v>
                </c:pt>
                <c:pt idx="172">
                  <c:v>6012323.7073581247</c:v>
                </c:pt>
                <c:pt idx="173">
                  <c:v>6198161.3084309744</c:v>
                </c:pt>
                <c:pt idx="174">
                  <c:v>6356674.4030350698</c:v>
                </c:pt>
                <c:pt idx="175">
                  <c:v>6486456.7823224328</c:v>
                </c:pt>
                <c:pt idx="176">
                  <c:v>6586314.181718912</c:v>
                </c:pt>
                <c:pt idx="177">
                  <c:v>6655301.4678916465</c:v>
                </c:pt>
                <c:pt idx="178">
                  <c:v>6692753.6743327416</c:v>
                </c:pt>
                <c:pt idx="179">
                  <c:v>6698308.6700455258</c:v>
                </c:pt>
                <c:pt idx="180">
                  <c:v>6671919.7515757177</c:v>
                </c:pt>
                <c:pt idx="181">
                  <c:v>6613857.177808186</c:v>
                </c:pt>
                <c:pt idx="182">
                  <c:v>6524698.529813393</c:v>
                </c:pt>
                <c:pt idx="183">
                  <c:v>6405308.6569540584</c:v>
                </c:pt>
                <c:pt idx="184">
                  <c:v>6256810.744446327</c:v>
                </c:pt>
                <c:pt idx="185">
                  <c:v>6080550.6077298438</c:v>
                </c:pt>
                <c:pt idx="186">
                  <c:v>5878056.627538708</c:v>
                </c:pt>
                <c:pt idx="187">
                  <c:v>5650997.7771795094</c:v>
                </c:pt>
                <c:pt idx="188">
                  <c:v>5401141.9945512516</c:v>
                </c:pt>
                <c:pt idx="189">
                  <c:v>5130316.7799680214</c:v>
                </c:pt>
                <c:pt idx="190">
                  <c:v>4840373.4331461536</c:v>
                </c:pt>
                <c:pt idx="191">
                  <c:v>4533155.8512729146</c:v>
                </c:pt>
                <c:pt idx="192">
                  <c:v>4210474.3525363514</c:v>
                </c:pt>
                <c:pt idx="193">
                  <c:v>3874084.6036924832</c:v>
                </c:pt>
                <c:pt idx="194">
                  <c:v>3525671.4343762728</c:v>
                </c:pt>
                <c:pt idx="195">
                  <c:v>3166837.1170826908</c:v>
                </c:pt>
                <c:pt idx="196">
                  <c:v>2799093.5711951549</c:v>
                </c:pt>
                <c:pt idx="197">
                  <c:v>2423857.8972185696</c:v>
                </c:pt>
                <c:pt idx="198">
                  <c:v>2042450.6465680187</c:v>
                </c:pt>
                <c:pt idx="199">
                  <c:v>1656096.2667148155</c:v>
                </c:pt>
                <c:pt idx="200">
                  <c:v>1265925.217373631</c:v>
                </c:pt>
                <c:pt idx="201">
                  <c:v>872977.31986797985</c:v>
                </c:pt>
                <c:pt idx="202">
                  <c:v>478205.97094338178</c:v>
                </c:pt>
                <c:pt idx="203">
                  <c:v>82482.918824994253</c:v>
                </c:pt>
                <c:pt idx="204">
                  <c:v>-313396.63994320994</c:v>
                </c:pt>
                <c:pt idx="205">
                  <c:v>-708708.83099804446</c:v>
                </c:pt>
                <c:pt idx="206">
                  <c:v>-1102795.8826821621</c:v>
                </c:pt>
                <c:pt idx="207">
                  <c:v>-1495061.0215543094</c:v>
                </c:pt>
                <c:pt idx="208">
                  <c:v>-1884963.5572019024</c:v>
                </c:pt>
                <c:pt idx="209">
                  <c:v>-2272014.2062817845</c:v>
                </c:pt>
                <c:pt idx="210">
                  <c:v>-2655770.6866731192</c:v>
                </c:pt>
                <c:pt idx="211">
                  <c:v>-3035833.5980514255</c:v>
                </c:pt>
                <c:pt idx="212">
                  <c:v>-3411842.5942730363</c:v>
                </c:pt>
                <c:pt idx="213">
                  <c:v>-3783472.844978204</c:v>
                </c:pt>
                <c:pt idx="214">
                  <c:v>-4150431.7781652464</c:v>
                </c:pt>
                <c:pt idx="215">
                  <c:v>-4512456.0916444324</c:v>
                </c:pt>
                <c:pt idx="216">
                  <c:v>-4869309.0188276889</c:v>
                </c:pt>
                <c:pt idx="217">
                  <c:v>-5220777.8329085745</c:v>
                </c:pt>
                <c:pt idx="218">
                  <c:v>-5566671.5728654256</c:v>
                </c:pt>
                <c:pt idx="219">
                  <c:v>-5906818.9746660274</c:v>
                </c:pt>
                <c:pt idx="220">
                  <c:v>-6241066.5913989684</c:v>
                </c:pt>
                <c:pt idx="221">
                  <c:v>-6569277.0866778027</c:v>
                </c:pt>
                <c:pt idx="222">
                  <c:v>-6891327.6864626901</c:v>
                </c:pt>
                <c:pt idx="223">
                  <c:v>-7207108.7753480291</c:v>
                </c:pt>
                <c:pt idx="224">
                  <c:v>-7516522.6243204987</c:v>
                </c:pt>
                <c:pt idx="225">
                  <c:v>-7819482.2379611805</c:v>
                </c:pt>
                <c:pt idx="226">
                  <c:v>-8115910.310020919</c:v>
                </c:pt>
                <c:pt idx="227">
                  <c:v>-8405738.2772209849</c:v>
                </c:pt>
                <c:pt idx="228">
                  <c:v>-8688905.4620093033</c:v>
                </c:pt>
                <c:pt idx="229">
                  <c:v>-8965358.2958286218</c:v>
                </c:pt>
                <c:pt idx="230">
                  <c:v>-9235049.6152231432</c:v>
                </c:pt>
                <c:pt idx="231">
                  <c:v>-9497938.023823021</c:v>
                </c:pt>
                <c:pt idx="232">
                  <c:v>-9753987.3139024023</c:v>
                </c:pt>
                <c:pt idx="233">
                  <c:v>-10003165.941807805</c:v>
                </c:pt>
                <c:pt idx="234">
                  <c:v>-10245446.552102542</c:v>
                </c:pt>
                <c:pt idx="235">
                  <c:v>-10480805.545772333</c:v>
                </c:pt>
                <c:pt idx="236">
                  <c:v>-10709222.688290665</c:v>
                </c:pt>
                <c:pt idx="237">
                  <c:v>-10930680.753753405</c:v>
                </c:pt>
                <c:pt idx="238">
                  <c:v>-11145165.201663787</c:v>
                </c:pt>
                <c:pt idx="239">
                  <c:v>-11352663.883284763</c:v>
                </c:pt>
                <c:pt idx="240">
                  <c:v>-11553166.774778834</c:v>
                </c:pt>
                <c:pt idx="241">
                  <c:v>-11746665.734628908</c:v>
                </c:pt>
                <c:pt idx="242">
                  <c:v>-11933154.283080248</c:v>
                </c:pt>
                <c:pt idx="243">
                  <c:v>-12112627.401565738</c:v>
                </c:pt>
                <c:pt idx="244">
                  <c:v>-12285081.350276908</c:v>
                </c:pt>
                <c:pt idx="245">
                  <c:v>-12450513.502223575</c:v>
                </c:pt>
                <c:pt idx="246">
                  <c:v>-12608922.192287544</c:v>
                </c:pt>
                <c:pt idx="247">
                  <c:v>-12760306.579922402</c:v>
                </c:pt>
                <c:pt idx="248">
                  <c:v>-12904666.524283694</c:v>
                </c:pt>
                <c:pt idx="249">
                  <c:v>-13042002.470692979</c:v>
                </c:pt>
                <c:pt idx="250">
                  <c:v>-13172315.347447122</c:v>
                </c:pt>
                <c:pt idx="251">
                  <c:v>-13295606.472081432</c:v>
                </c:pt>
                <c:pt idx="252">
                  <c:v>-13411877.466283454</c:v>
                </c:pt>
                <c:pt idx="253">
                  <c:v>-13521130.178733895</c:v>
                </c:pt>
                <c:pt idx="254">
                  <c:v>-13623366.615223629</c:v>
                </c:pt>
                <c:pt idx="255">
                  <c:v>-13718588.87546137</c:v>
                </c:pt>
                <c:pt idx="256">
                  <c:v>-13806799.096046442</c:v>
                </c:pt>
                <c:pt idx="257">
                  <c:v>-13887999.399135645</c:v>
                </c:pt>
                <c:pt idx="258">
                  <c:v>-13962191.846383007</c:v>
                </c:pt>
                <c:pt idx="259">
                  <c:v>-14029378.397776928</c:v>
                </c:pt>
                <c:pt idx="260">
                  <c:v>-14089560.875041258</c:v>
                </c:pt>
                <c:pt idx="261">
                  <c:v>-14142740.929305548</c:v>
                </c:pt>
                <c:pt idx="262">
                  <c:v>-14188920.012785681</c:v>
                </c:pt>
                <c:pt idx="263">
                  <c:v>-14228099.354249483</c:v>
                </c:pt>
                <c:pt idx="264">
                  <c:v>-14260279.938073188</c:v>
                </c:pt>
                <c:pt idx="265">
                  <c:v>-14285462.486724062</c:v>
                </c:pt>
                <c:pt idx="266">
                  <c:v>-14303647.446532363</c:v>
                </c:pt>
                <c:pt idx="267">
                  <c:v>-14314834.976642422</c:v>
                </c:pt>
                <c:pt idx="268">
                  <c:v>-14319024.941058127</c:v>
                </c:pt>
              </c:numCache>
            </c:numRef>
          </c:xVal>
          <c:yVal>
            <c:numRef>
              <c:f>'Velocity Verlet'!$H$16:$H$284</c:f>
              <c:numCache>
                <c:formatCode>0.00E+00</c:formatCode>
                <c:ptCount val="269"/>
                <c:pt idx="0">
                  <c:v>0</c:v>
                </c:pt>
                <c:pt idx="1">
                  <c:v>540000</c:v>
                </c:pt>
                <c:pt idx="2">
                  <c:v>1077430.4842584869</c:v>
                </c:pt>
                <c:pt idx="3">
                  <c:v>1609773.7072202729</c:v>
                </c:pt>
                <c:pt idx="4">
                  <c:v>2134612.6184614124</c:v>
                </c:pt>
                <c:pt idx="5">
                  <c:v>2649674.3990493007</c:v>
                </c:pt>
                <c:pt idx="6">
                  <c:v>3152866.6178473695</c:v>
                </c:pt>
                <c:pt idx="7">
                  <c:v>3642304.7273241668</c:v>
                </c:pt>
                <c:pt idx="8">
                  <c:v>4116330.3805175531</c:v>
                </c:pt>
                <c:pt idx="9">
                  <c:v>4573520.7618486611</c:v>
                </c:pt>
                <c:pt idx="10">
                  <c:v>5012689.7067103265</c:v>
                </c:pt>
                <c:pt idx="11">
                  <c:v>5432881.7942559859</c:v>
                </c:pt>
                <c:pt idx="12">
                  <c:v>5833360.8247346785</c:v>
                </c:pt>
                <c:pt idx="13">
                  <c:v>6213594.15447737</c:v>
                </c:pt>
                <c:pt idx="14">
                  <c:v>6573234.2927110754</c:v>
                </c:pt>
                <c:pt idx="15">
                  <c:v>6912099.0059625898</c:v>
                </c:pt>
                <c:pt idx="16">
                  <c:v>7230150.9676617384</c:v>
                </c:pt>
                <c:pt idx="17">
                  <c:v>7527477.7658200534</c:v>
                </c:pt>
                <c:pt idx="18">
                  <c:v>7804272.8646789193</c:v>
                </c:pt>
                <c:pt idx="19">
                  <c:v>8060817.9224763438</c:v>
                </c:pt>
                <c:pt idx="20">
                  <c:v>8297466.7049062047</c:v>
                </c:pt>
                <c:pt idx="21">
                  <c:v>8514630.7046779618</c:v>
                </c:pt>
                <c:pt idx="22">
                  <c:v>8712766.4802635927</c:v>
                </c:pt>
                <c:pt idx="23">
                  <c:v>8892364.6576862782</c:v>
                </c:pt>
                <c:pt idx="24">
                  <c:v>9053940.4933389332</c:v>
                </c:pt>
                <c:pt idx="25">
                  <c:v>9198025.868460793</c:v>
                </c:pt>
                <c:pt idx="26">
                  <c:v>9325162.5725534819</c:v>
                </c:pt>
                <c:pt idx="27">
                  <c:v>9435896.7298107706</c:v>
                </c:pt>
                <c:pt idx="28">
                  <c:v>9530774.2263992857</c:v>
                </c:pt>
                <c:pt idx="29">
                  <c:v>9610337.0046772137</c:v>
                </c:pt>
                <c:pt idx="30">
                  <c:v>9675120.1013011485</c:v>
                </c:pt>
                <c:pt idx="31">
                  <c:v>9725649.3182869293</c:v>
                </c:pt>
                <c:pt idx="32">
                  <c:v>9762439.4285086636</c:v>
                </c:pt>
                <c:pt idx="33">
                  <c:v>9785992.8292092681</c:v>
                </c:pt>
                <c:pt idx="34">
                  <c:v>9796798.5684619341</c:v>
                </c:pt>
                <c:pt idx="35">
                  <c:v>9795331.6799437664</c:v>
                </c:pt>
                <c:pt idx="36">
                  <c:v>9782052.7707605977</c:v>
                </c:pt>
                <c:pt idx="37">
                  <c:v>9757407.8153777309</c:v>
                </c:pt>
                <c:pt idx="38">
                  <c:v>9721828.1160003822</c:v>
                </c:pt>
                <c:pt idx="39">
                  <c:v>9675730.3960765991</c:v>
                </c:pt>
                <c:pt idx="40">
                  <c:v>9619516.9990485683</c:v>
                </c:pt>
                <c:pt idx="41">
                  <c:v>9553576.1691463087</c:v>
                </c:pt>
                <c:pt idx="42">
                  <c:v>9478282.394991776</c:v>
                </c:pt>
                <c:pt idx="43">
                  <c:v>9393996.8001486938</c:v>
                </c:pt>
                <c:pt idx="44">
                  <c:v>9301067.5675947499</c:v>
                </c:pt>
                <c:pt idx="45">
                  <c:v>9199830.3874814194</c:v>
                </c:pt>
                <c:pt idx="46">
                  <c:v>9090608.9195479807</c:v>
                </c:pt>
                <c:pt idx="47">
                  <c:v>8973715.2632279117</c:v>
                </c:pt>
                <c:pt idx="48">
                  <c:v>8849450.4298777618</c:v>
                </c:pt>
                <c:pt idx="49">
                  <c:v>8718104.8127143513</c:v>
                </c:pt>
                <c:pt idx="50">
                  <c:v>8579958.6510028671</c:v>
                </c:pt>
                <c:pt idx="51">
                  <c:v>8435282.4858279992</c:v>
                </c:pt>
                <c:pt idx="52">
                  <c:v>8284337.6054297937</c:v>
                </c:pt>
                <c:pt idx="53">
                  <c:v>8127376.4786182344</c:v>
                </c:pt>
                <c:pt idx="54">
                  <c:v>7964643.1752152676</c:v>
                </c:pt>
                <c:pt idx="55">
                  <c:v>7796373.7728262413</c:v>
                </c:pt>
                <c:pt idx="56">
                  <c:v>7622796.7495283978</c:v>
                </c:pt>
                <c:pt idx="57">
                  <c:v>7444133.3622936169</c:v>
                </c:pt>
                <c:pt idx="58">
                  <c:v>7260598.0111457771</c:v>
                </c:pt>
                <c:pt idx="59">
                  <c:v>7072398.5891979048</c:v>
                </c:pt>
                <c:pt idx="60">
                  <c:v>6879736.8188275425</c:v>
                </c:pt>
                <c:pt idx="61">
                  <c:v>6682808.574336092</c:v>
                </c:pt>
                <c:pt idx="62">
                  <c:v>6481804.19150397</c:v>
                </c:pt>
                <c:pt idx="63">
                  <c:v>6276908.764502191</c:v>
                </c:pt>
                <c:pt idx="64">
                  <c:v>6068302.4306557002</c:v>
                </c:pt>
                <c:pt idx="65">
                  <c:v>5856160.6435771035</c:v>
                </c:pt>
                <c:pt idx="66">
                  <c:v>5640654.4352036826</c:v>
                </c:pt>
                <c:pt idx="67">
                  <c:v>5421950.6672774898</c:v>
                </c:pt>
                <c:pt idx="68">
                  <c:v>5200212.2728095539</c:v>
                </c:pt>
                <c:pt idx="69">
                  <c:v>4975598.4880659385</c:v>
                </c:pt>
                <c:pt idx="70">
                  <c:v>4748265.0756067047</c:v>
                </c:pt>
                <c:pt idx="71">
                  <c:v>4518364.5388995642</c:v>
                </c:pt>
                <c:pt idx="72">
                  <c:v>4286046.3290188694</c:v>
                </c:pt>
                <c:pt idx="73">
                  <c:v>4051457.0439281585</c:v>
                </c:pt>
                <c:pt idx="74">
                  <c:v>3814740.6208312307</c:v>
                </c:pt>
                <c:pt idx="75">
                  <c:v>3576038.5220630253</c:v>
                </c:pt>
                <c:pt idx="76">
                  <c:v>3335489.9149777656</c:v>
                </c:pt>
                <c:pt idx="77">
                  <c:v>3093231.8462781189</c:v>
                </c:pt>
                <c:pt idx="78">
                  <c:v>2849399.411215744</c:v>
                </c:pt>
                <c:pt idx="79">
                  <c:v>2604125.9180806801</c:v>
                </c:pt>
                <c:pt idx="80">
                  <c:v>2357543.0483847377</c:v>
                </c:pt>
                <c:pt idx="81">
                  <c:v>2109781.0131324427</c:v>
                </c:pt>
                <c:pt idx="82">
                  <c:v>1860968.7055622714</c:v>
                </c:pt>
                <c:pt idx="83">
                  <c:v>1611233.8507309291</c:v>
                </c:pt>
                <c:pt idx="84">
                  <c:v>1360703.1523043464</c:v>
                </c:pt>
                <c:pt idx="85">
                  <c:v>1109502.4369108859</c:v>
                </c:pt>
                <c:pt idx="86">
                  <c:v>857756.79640503728</c:v>
                </c:pt>
                <c:pt idx="87">
                  <c:v>605590.72838362702</c:v>
                </c:pt>
                <c:pt idx="88">
                  <c:v>353128.27529128606</c:v>
                </c:pt>
                <c:pt idx="89">
                  <c:v>100493.16244764543</c:v>
                </c:pt>
                <c:pt idx="90">
                  <c:v>-152191.06467456531</c:v>
                </c:pt>
                <c:pt idx="91">
                  <c:v>-404800.90359362488</c:v>
                </c:pt>
                <c:pt idx="92">
                  <c:v>-657212.75805952272</c:v>
                </c:pt>
                <c:pt idx="93">
                  <c:v>-909302.80106592469</c:v>
                </c:pt>
                <c:pt idx="94">
                  <c:v>-1160946.8373073395</c:v>
                </c:pt>
                <c:pt idx="95">
                  <c:v>-1412020.164753688</c:v>
                </c:pt>
                <c:pt idx="96">
                  <c:v>-1662397.4350117368</c:v>
                </c:pt>
                <c:pt idx="97">
                  <c:v>-1911952.512139115</c:v>
                </c:pt>
                <c:pt idx="98">
                  <c:v>-2160558.3295718953</c:v>
                </c:pt>
                <c:pt idx="99">
                  <c:v>-2408086.7448209897</c:v>
                </c:pt>
                <c:pt idx="100">
                  <c:v>-2654408.3915858967</c:v>
                </c:pt>
                <c:pt idx="101">
                  <c:v>-2899392.5289266664</c:v>
                </c:pt>
                <c:pt idx="102">
                  <c:v>-3142906.887126327</c:v>
                </c:pt>
                <c:pt idx="103">
                  <c:v>-3384817.5098664747</c:v>
                </c:pt>
                <c:pt idx="104">
                  <c:v>-3624988.5923283133</c:v>
                </c:pt>
                <c:pt idx="105">
                  <c:v>-3863282.3148201848</c:v>
                </c:pt>
                <c:pt idx="106">
                  <c:v>-4099558.6715206099</c:v>
                </c:pt>
                <c:pt idx="107">
                  <c:v>-4333675.2939131744</c:v>
                </c:pt>
                <c:pt idx="108">
                  <c:v>-4565487.2684763167</c:v>
                </c:pt>
                <c:pt idx="109">
                  <c:v>-4794846.9481773786</c:v>
                </c:pt>
                <c:pt idx="110">
                  <c:v>-5021603.7573062992</c:v>
                </c:pt>
                <c:pt idx="111">
                  <c:v>-5245603.9891703185</c:v>
                </c:pt>
                <c:pt idx="112">
                  <c:v>-5466690.5961572519</c:v>
                </c:pt>
                <c:pt idx="113">
                  <c:v>-5684702.9716616515</c:v>
                </c:pt>
                <c:pt idx="114">
                  <c:v>-5899476.723355867</c:v>
                </c:pt>
                <c:pt idx="115">
                  <c:v>-6110843.437277209</c:v>
                </c:pt>
                <c:pt idx="116">
                  <c:v>-6318630.4321936592</c:v>
                </c:pt>
                <c:pt idx="117">
                  <c:v>-6522660.5037046857</c:v>
                </c:pt>
                <c:pt idx="118">
                  <c:v>-6722751.6575315502</c:v>
                </c:pt>
                <c:pt idx="119">
                  <c:v>-6918716.8314542389</c:v>
                </c:pt>
                <c:pt idx="120">
                  <c:v>-7110363.605361091</c:v>
                </c:pt>
                <c:pt idx="121">
                  <c:v>-7297493.8988940362</c:v>
                </c:pt>
                <c:pt idx="122">
                  <c:v>-7479903.6561990315</c:v>
                </c:pt>
                <c:pt idx="123">
                  <c:v>-7657382.5173302358</c:v>
                </c:pt>
                <c:pt idx="124">
                  <c:v>-7829713.4759105314</c:v>
                </c:pt>
                <c:pt idx="125">
                  <c:v>-7996672.5227237316</c:v>
                </c:pt>
                <c:pt idx="126">
                  <c:v>-8158028.2750093229</c:v>
                </c:pt>
                <c:pt idx="127">
                  <c:v>-8313541.5913539445</c:v>
                </c:pt>
                <c:pt idx="128">
                  <c:v>-8462965.1722310185</c:v>
                </c:pt>
                <c:pt idx="129">
                  <c:v>-8606043.1464382801</c:v>
                </c:pt>
                <c:pt idx="130">
                  <c:v>-8742510.6439309642</c:v>
                </c:pt>
                <c:pt idx="131">
                  <c:v>-8872093.3558565285</c:v>
                </c:pt>
                <c:pt idx="132">
                  <c:v>-8994507.0829772893</c:v>
                </c:pt>
                <c:pt idx="133">
                  <c:v>-9109457.2741348613</c:v>
                </c:pt>
                <c:pt idx="134">
                  <c:v>-9216638.5569823738</c:v>
                </c:pt>
                <c:pt idx="135">
                  <c:v>-9315734.2639076356</c:v>
                </c:pt>
                <c:pt idx="136">
                  <c:v>-9406415.9569172356</c:v>
                </c:pt>
                <c:pt idx="137">
                  <c:v>-9488342.9562768806</c:v>
                </c:pt>
                <c:pt idx="138">
                  <c:v>-9561161.8789407108</c:v>
                </c:pt>
                <c:pt idx="139">
                  <c:v>-9624506.1942916755</c:v>
                </c:pt>
                <c:pt idx="140">
                  <c:v>-9677995.8065019287</c:v>
                </c:pt>
                <c:pt idx="141">
                  <c:v>-9721236.6749598216</c:v>
                </c:pt>
                <c:pt idx="142">
                  <c:v>-9753820.4867587946</c:v>
                </c:pt>
                <c:pt idx="143">
                  <c:v>-9775324.3982719705</c:v>
                </c:pt>
                <c:pt idx="144">
                  <c:v>-9785310.8664209135</c:v>
                </c:pt>
                <c:pt idx="145">
                  <c:v>-9783327.5944714807</c:v>
                </c:pt>
                <c:pt idx="146">
                  <c:v>-9768907.6221434325</c:v>
                </c:pt>
                <c:pt idx="147">
                  <c:v>-9741569.5955955498</c:v>
                </c:pt>
                <c:pt idx="148">
                  <c:v>-9700818.259534182</c:v>
                </c:pt>
                <c:pt idx="149">
                  <c:v>-9646145.2213702314</c:v>
                </c:pt>
                <c:pt idx="150">
                  <c:v>-9577030.0460754354</c:v>
                </c:pt>
                <c:pt idx="151">
                  <c:v>-9492941.7501826622</c:v>
                </c:pt>
                <c:pt idx="152">
                  <c:v>-9393340.774193367</c:v>
                </c:pt>
                <c:pt idx="153">
                  <c:v>-9277681.5243596323</c:v>
                </c:pt>
                <c:pt idx="154">
                  <c:v>-9145415.5871208273</c:v>
                </c:pt>
                <c:pt idx="155">
                  <c:v>-8995995.7319229729</c:v>
                </c:pt>
                <c:pt idx="156">
                  <c:v>-8828880.829992976</c:v>
                </c:pt>
                <c:pt idx="157">
                  <c:v>-8643541.8267894052</c:v>
                </c:pt>
                <c:pt idx="158">
                  <c:v>-8439468.9127663188</c:v>
                </c:pt>
                <c:pt idx="159">
                  <c:v>-8216180.0386760095</c:v>
                </c:pt>
                <c:pt idx="160">
                  <c:v>-7973230.9151652548</c:v>
                </c:pt>
                <c:pt idx="161">
                  <c:v>-7710226.6184492875</c:v>
                </c:pt>
                <c:pt idx="162">
                  <c:v>-7426834.8902489413</c:v>
                </c:pt>
                <c:pt idx="163">
                  <c:v>-7122801.1662678653</c:v>
                </c:pt>
                <c:pt idx="164">
                  <c:v>-6797965.288370965</c:v>
                </c:pt>
                <c:pt idx="165">
                  <c:v>-6452279.7468049498</c:v>
                </c:pt>
                <c:pt idx="166">
                  <c:v>-6085829.1571526704</c:v>
                </c:pt>
                <c:pt idx="167">
                  <c:v>-5698850.5018592263</c:v>
                </c:pt>
                <c:pt idx="168">
                  <c:v>-5291753.4622238055</c:v>
                </c:pt>
                <c:pt idx="169">
                  <c:v>-4865139.9442495489</c:v>
                </c:pt>
                <c:pt idx="170">
                  <c:v>-4419821.6793661155</c:v>
                </c:pt>
                <c:pt idx="171">
                  <c:v>-3956834.586524074</c:v>
                </c:pt>
                <c:pt idx="172">
                  <c:v>-3477448.4515577918</c:v>
                </c:pt>
                <c:pt idx="173">
                  <c:v>-2983170.4541387483</c:v>
                </c:pt>
                <c:pt idx="174">
                  <c:v>-2475741.1919630691</c:v>
                </c:pt>
                <c:pt idx="175">
                  <c:v>-1957122.145495428</c:v>
                </c:pt>
                <c:pt idx="176">
                  <c:v>-1429474.0030492912</c:v>
                </c:pt>
                <c:pt idx="177">
                  <c:v>-895125.90322076692</c:v>
                </c:pt>
                <c:pt idx="178">
                  <c:v>-356536.3927117337</c:v>
                </c:pt>
                <c:pt idx="179">
                  <c:v>183752.34609764066</c:v>
                </c:pt>
                <c:pt idx="180">
                  <c:v>723164.7787432156</c:v>
                </c:pt>
                <c:pt idx="181">
                  <c:v>1259144.1257435444</c:v>
                </c:pt>
                <c:pt idx="182">
                  <c:v>1789203.4115535109</c:v>
                </c:pt>
                <c:pt idx="183">
                  <c:v>2310972.6881904979</c:v>
                </c:pt>
                <c:pt idx="184">
                  <c:v>2822240.0689412998</c:v>
                </c:pt>
                <c:pt idx="185">
                  <c:v>3320984.829979748</c:v>
                </c:pt>
                <c:pt idx="186">
                  <c:v>3805401.5799823813</c:v>
                </c:pt>
                <c:pt idx="187">
                  <c:v>4273915.2515233923</c:v>
                </c:pt>
                <c:pt idx="188">
                  <c:v>4725187.3384178579</c:v>
                </c:pt>
                <c:pt idx="189">
                  <c:v>5158114.3245044928</c:v>
                </c:pt>
                <c:pt idx="190">
                  <c:v>5571819.590766158</c:v>
                </c:pt>
                <c:pt idx="191">
                  <c:v>5965640.250477504</c:v>
                </c:pt>
                <c:pt idx="192">
                  <c:v>6339110.3712052889</c:v>
                </c:pt>
                <c:pt idx="193">
                  <c:v>6691941.936000783</c:v>
                </c:pt>
                <c:pt idx="194">
                  <c:v>7024004.7154175723</c:v>
                </c:pt>
                <c:pt idx="195">
                  <c:v>7335306.0047478443</c:v>
                </c:pt>
                <c:pt idx="196">
                  <c:v>7625970.9570684303</c:v>
                </c:pt>
                <c:pt idx="197">
                  <c:v>7896224.0332725151</c:v>
                </c:pt>
                <c:pt idx="198">
                  <c:v>8146371.9077186622</c:v>
                </c:pt>
                <c:pt idx="199">
                  <c:v>8376788.0180567941</c:v>
                </c:pt>
                <c:pt idx="200">
                  <c:v>8587898.8308235332</c:v>
                </c:pt>
                <c:pt idx="201">
                  <c:v>8780171.8080074787</c:v>
                </c:pt>
                <c:pt idx="202">
                  <c:v>8954104.999749653</c:v>
                </c:pt>
                <c:pt idx="203">
                  <c:v>9110218.1498286575</c:v>
                </c:pt>
                <c:pt idx="204">
                  <c:v>9249045.1788290255</c:v>
                </c:pt>
                <c:pt idx="205">
                  <c:v>9371127.900631601</c:v>
                </c:pt>
                <c:pt idx="206">
                  <c:v>9477010.8274874724</c:v>
                </c:pt>
                <c:pt idx="207">
                  <c:v>9567236.9245374631</c:v>
                </c:pt>
                <c:pt idx="208">
                  <c:v>9642344.1839733943</c:v>
                </c:pt>
                <c:pt idx="209">
                  <c:v>9702862.900434874</c:v>
                </c:pt>
                <c:pt idx="210">
                  <c:v>9749313.5414998569</c:v>
                </c:pt>
                <c:pt idx="211">
                  <c:v>9782205.119436428</c:v>
                </c:pt>
                <c:pt idx="212">
                  <c:v>9802033.9822014421</c:v>
                </c:pt>
                <c:pt idx="213">
                  <c:v>9809282.9526749346</c:v>
                </c:pt>
                <c:pt idx="214">
                  <c:v>9804420.7551357113</c:v>
                </c:pt>
                <c:pt idx="215">
                  <c:v>9787901.6769468803</c:v>
                </c:pt>
                <c:pt idx="216">
                  <c:v>9760165.421334032</c:v>
                </c:pt>
                <c:pt idx="217">
                  <c:v>9721637.1140516084</c:v>
                </c:pt>
                <c:pt idx="218">
                  <c:v>9672727.4327187203</c:v>
                </c:pt>
                <c:pt idx="219">
                  <c:v>9613832.8327510487</c:v>
                </c:pt>
                <c:pt idx="220">
                  <c:v>9545335.8482117616</c:v>
                </c:pt>
                <c:pt idx="221">
                  <c:v>9467605.4496410806</c:v>
                </c:pt>
                <c:pt idx="222">
                  <c:v>9380997.4440859109</c:v>
                </c:pt>
                <c:pt idx="223">
                  <c:v>9285854.9052157961</c:v>
                </c:pt>
                <c:pt idx="224">
                  <c:v>9182508.6236493252</c:v>
                </c:pt>
                <c:pt idx="225">
                  <c:v>9071277.5694884844</c:v>
                </c:pt>
                <c:pt idx="226">
                  <c:v>8952469.3606217019</c:v>
                </c:pt>
                <c:pt idx="227">
                  <c:v>8826380.7316571083</c:v>
                </c:pt>
                <c:pt idx="228">
                  <c:v>8693297.9994266368</c:v>
                </c:pt>
                <c:pt idx="229">
                  <c:v>8553497.5218942463</c:v>
                </c:pt>
                <c:pt idx="230">
                  <c:v>8407246.1480375361</c:v>
                </c:pt>
                <c:pt idx="231">
                  <c:v>8254801.6568770055</c:v>
                </c:pt>
                <c:pt idx="232">
                  <c:v>8096413.1843225146</c:v>
                </c:pt>
                <c:pt idx="233">
                  <c:v>7932321.6369105093</c:v>
                </c:pt>
                <c:pt idx="234">
                  <c:v>7762760.0918334471</c:v>
                </c:pt>
                <c:pt idx="235">
                  <c:v>7587954.1829276476</c:v>
                </c:pt>
                <c:pt idx="236">
                  <c:v>7408122.4724981068</c:v>
                </c:pt>
                <c:pt idx="237">
                  <c:v>7223476.8090279084</c:v>
                </c:pt>
                <c:pt idx="238">
                  <c:v>7034222.6709531257</c:v>
                </c:pt>
                <c:pt idx="239">
                  <c:v>6840559.4967880053</c:v>
                </c:pt>
                <c:pt idx="240">
                  <c:v>6642681.0019649202</c:v>
                </c:pt>
                <c:pt idx="241">
                  <c:v>6440775.4828135623</c:v>
                </c:pt>
                <c:pt idx="242">
                  <c:v>6235026.1081476733</c:v>
                </c:pt>
                <c:pt idx="243">
                  <c:v>6025611.1989584453</c:v>
                </c:pt>
                <c:pt idx="244">
                  <c:v>5812704.4967339542</c:v>
                </c:pt>
                <c:pt idx="245">
                  <c:v>5596475.4209358227</c:v>
                </c:pt>
                <c:pt idx="246">
                  <c:v>5377089.3161694175</c:v>
                </c:pt>
                <c:pt idx="247">
                  <c:v>5154707.6895836927</c:v>
                </c:pt>
                <c:pt idx="248">
                  <c:v>4929488.4390325462</c:v>
                </c:pt>
                <c:pt idx="249">
                  <c:v>4701586.0725221429</c:v>
                </c:pt>
                <c:pt idx="250">
                  <c:v>4471151.9194589322</c:v>
                </c:pt>
                <c:pt idx="251">
                  <c:v>4238334.3342017271</c:v>
                </c:pt>
                <c:pt idx="252">
                  <c:v>4003278.8924086639</c:v>
                </c:pt>
                <c:pt idx="253">
                  <c:v>3766128.5806566626</c:v>
                </c:pt>
                <c:pt idx="254">
                  <c:v>3527023.9797974573</c:v>
                </c:pt>
                <c:pt idx="255">
                  <c:v>3286103.442500656</c:v>
                </c:pt>
                <c:pt idx="256">
                  <c:v>3043503.2654208736</c:v>
                </c:pt>
                <c:pt idx="257">
                  <c:v>2799357.8564129239</c:v>
                </c:pt>
                <c:pt idx="258">
                  <c:v>2553799.8972065132</c:v>
                </c:pt>
                <c:pt idx="259">
                  <c:v>2306960.5019399771</c:v>
                </c:pt>
                <c:pt idx="260">
                  <c:v>2058969.3719414023</c:v>
                </c:pt>
                <c:pt idx="261">
                  <c:v>1809954.947135109</c:v>
                </c:pt>
                <c:pt idx="262">
                  <c:v>1560044.5544419067</c:v>
                </c:pt>
                <c:pt idx="263">
                  <c:v>1309364.553532911</c:v>
                </c:pt>
                <c:pt idx="264">
                  <c:v>1058040.4802889852</c:v>
                </c:pt>
                <c:pt idx="265">
                  <c:v>806197.18831110059</c:v>
                </c:pt>
                <c:pt idx="266">
                  <c:v>553958.98882111558</c:v>
                </c:pt>
                <c:pt idx="267">
                  <c:v>301449.78928764682</c:v>
                </c:pt>
                <c:pt idx="268">
                  <c:v>48793.231107883395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8-E04B-A05E-8351551A2637}"/>
            </c:ext>
          </c:extLst>
        </c:ser>
        <c:ser>
          <c:idx val="0"/>
          <c:order val="1"/>
          <c:spPr>
            <a:ln>
              <a:noFill/>
            </a:ln>
          </c:spPr>
          <c:xVal>
            <c:numRef>
              <c:f>'Velocity Verlet'!$K$16:$K$284</c:f>
              <c:numCache>
                <c:formatCode>0.00E+00</c:formatCode>
                <c:ptCount val="269"/>
                <c:pt idx="0">
                  <c:v>6378000</c:v>
                </c:pt>
                <c:pt idx="1">
                  <c:v>-6074489.9890878666</c:v>
                </c:pt>
                <c:pt idx="2">
                  <c:v>5192846.2300184108</c:v>
                </c:pt>
                <c:pt idx="3">
                  <c:v>-3816978.3204510189</c:v>
                </c:pt>
                <c:pt idx="4">
                  <c:v>2077833.1667031746</c:v>
                </c:pt>
                <c:pt idx="5">
                  <c:v>-140932.23775944623</c:v>
                </c:pt>
                <c:pt idx="6">
                  <c:v>-1809381.7815010713</c:v>
                </c:pt>
                <c:pt idx="7">
                  <c:v>3587489.6282160874</c:v>
                </c:pt>
                <c:pt idx="8">
                  <c:v>-5024161.5965344179</c:v>
                </c:pt>
                <c:pt idx="9">
                  <c:v>5982663.8122693421</c:v>
                </c:pt>
                <c:pt idx="10">
                  <c:v>-6371771.7479962725</c:v>
                </c:pt>
                <c:pt idx="11">
                  <c:v>6154452.4297990985</c:v>
                </c:pt>
                <c:pt idx="12">
                  <c:v>-5351389.0149802472</c:v>
                </c:pt>
                <c:pt idx="13">
                  <c:v>4039012.2924374309</c:v>
                </c:pt>
                <c:pt idx="14">
                  <c:v>-2342226.4557673256</c:v>
                </c:pt>
                <c:pt idx="15">
                  <c:v>422521.46665174258</c:v>
                </c:pt>
                <c:pt idx="16">
                  <c:v>1537396.5970809874</c:v>
                </c:pt>
                <c:pt idx="17">
                  <c:v>-3350994.4168637865</c:v>
                </c:pt>
                <c:pt idx="18">
                  <c:v>4845664.5627585882</c:v>
                </c:pt>
                <c:pt idx="19">
                  <c:v>-5879153.2397542391</c:v>
                </c:pt>
                <c:pt idx="20">
                  <c:v>6353099.1560249235</c:v>
                </c:pt>
                <c:pt idx="21">
                  <c:v>-6222394.9643711848</c:v>
                </c:pt>
                <c:pt idx="22">
                  <c:v>5499480.3106491175</c:v>
                </c:pt>
                <c:pt idx="23">
                  <c:v>-4253157.9024284054</c:v>
                </c:pt>
                <c:pt idx="24">
                  <c:v>2602045.2774071069</c:v>
                </c:pt>
                <c:pt idx="25">
                  <c:v>-703285.49323256465</c:v>
                </c:pt>
                <c:pt idx="26">
                  <c:v>-1262408.8120223668</c:v>
                </c:pt>
                <c:pt idx="27">
                  <c:v>3107954.571553723</c:v>
                </c:pt>
                <c:pt idx="28">
                  <c:v>-4657703.7409544159</c:v>
                </c:pt>
                <c:pt idx="29">
                  <c:v>5764160.432072714</c:v>
                </c:pt>
                <c:pt idx="30">
                  <c:v>-6322018.6924485611</c:v>
                </c:pt>
                <c:pt idx="31">
                  <c:v>6278184.8981578127</c:v>
                </c:pt>
                <c:pt idx="32">
                  <c:v>-5636830.8884552522</c:v>
                </c:pt>
                <c:pt idx="33">
                  <c:v>4458996.9149819491</c:v>
                </c:pt>
                <c:pt idx="34">
                  <c:v>-2856782.1944646374</c:v>
                </c:pt>
                <c:pt idx="35">
                  <c:v>982675.97347208299</c:v>
                </c:pt>
                <c:pt idx="36">
                  <c:v>984955.48911081406</c:v>
                </c:pt>
                <c:pt idx="37">
                  <c:v>-2858844.7593926797</c:v>
                </c:pt>
                <c:pt idx="38">
                  <c:v>4460646.2265640516</c:v>
                </c:pt>
                <c:pt idx="39">
                  <c:v>-5637909.9750462975</c:v>
                </c:pt>
                <c:pt idx="40">
                  <c:v>6278591.0587283159</c:v>
                </c:pt>
                <c:pt idx="41">
                  <c:v>-6321713.2710564751</c:v>
                </c:pt>
                <c:pt idx="42">
                  <c:v>5763172.4969055746</c:v>
                </c:pt>
                <c:pt idx="43">
                  <c:v>-4656127.3177925162</c:v>
                </c:pt>
                <c:pt idx="44">
                  <c:v>3105939.6949568223</c:v>
                </c:pt>
                <c:pt idx="45">
                  <c:v>-1260147.2459346203</c:v>
                </c:pt>
                <c:pt idx="46">
                  <c:v>-705578.50643173675</c:v>
                </c:pt>
                <c:pt idx="47">
                  <c:v>2604151.5023896703</c:v>
                </c:pt>
                <c:pt idx="48">
                  <c:v>-4254876.8812553687</c:v>
                </c:pt>
                <c:pt idx="49">
                  <c:v>5500648.4411622714</c:v>
                </c:pt>
                <c:pt idx="50">
                  <c:v>-6222901.0708713159</c:v>
                </c:pt>
                <c:pt idx="51">
                  <c:v>6352895.0703121647</c:v>
                </c:pt>
                <c:pt idx="52">
                  <c:v>-5878258.3854902089</c:v>
                </c:pt>
                <c:pt idx="53">
                  <c:v>4844164.1068380652</c:v>
                </c:pt>
                <c:pt idx="54">
                  <c:v>-3349031.1637373203</c:v>
                </c:pt>
                <c:pt idx="55">
                  <c:v>1535157.3974785367</c:v>
                </c:pt>
                <c:pt idx="56">
                  <c:v>424823.49905950477</c:v>
                </c:pt>
                <c:pt idx="57">
                  <c:v>-2344372.2272578534</c:v>
                </c:pt>
                <c:pt idx="58">
                  <c:v>4040797.5812708358</c:v>
                </c:pt>
                <c:pt idx="59">
                  <c:v>-5352643.9080071691</c:v>
                </c:pt>
                <c:pt idx="60">
                  <c:v>6155057.493781439</c:v>
                </c:pt>
                <c:pt idx="61">
                  <c:v>-6371669.396550877</c:v>
                </c:pt>
                <c:pt idx="62">
                  <c:v>5981863.7865966829</c:v>
                </c:pt>
                <c:pt idx="63">
                  <c:v>-5022740.0383092025</c:v>
                </c:pt>
                <c:pt idx="64">
                  <c:v>3585581.8328765235</c:v>
                </c:pt>
                <c:pt idx="65">
                  <c:v>-1807169.3216355345</c:v>
                </c:pt>
                <c:pt idx="66">
                  <c:v>-143238.79340905149</c:v>
                </c:pt>
                <c:pt idx="67">
                  <c:v>2080014.293919106</c:v>
                </c:pt>
                <c:pt idx="68">
                  <c:v>-3818826.4325461937</c:v>
                </c:pt>
                <c:pt idx="69">
                  <c:v>5194185.4346998921</c:v>
                </c:pt>
                <c:pt idx="70">
                  <c:v>-6075192.8288368434</c:v>
                </c:pt>
                <c:pt idx="71">
                  <c:v>6377999.5827186732</c:v>
                </c:pt>
                <c:pt idx="72">
                  <c:v>-6073786.3544905856</c:v>
                </c:pt>
                <c:pt idx="73">
                  <c:v>5191506.3458518982</c:v>
                </c:pt>
                <c:pt idx="74">
                  <c:v>-3815129.7089034216</c:v>
                </c:pt>
                <c:pt idx="75">
                  <c:v>2075651.7676023322</c:v>
                </c:pt>
                <c:pt idx="76">
                  <c:v>-138625.66366882771</c:v>
                </c:pt>
                <c:pt idx="77">
                  <c:v>-1811594.0046086176</c:v>
                </c:pt>
                <c:pt idx="78">
                  <c:v>3589396.9541318715</c:v>
                </c:pt>
                <c:pt idx="79">
                  <c:v>-5025582.4973470224</c:v>
                </c:pt>
                <c:pt idx="80">
                  <c:v>5983463.0551091712</c:v>
                </c:pt>
                <c:pt idx="81">
                  <c:v>-6371873.2656939831</c:v>
                </c:pt>
                <c:pt idx="82">
                  <c:v>6153846.560505352</c:v>
                </c:pt>
                <c:pt idx="83">
                  <c:v>-5350133.4217229374</c:v>
                </c:pt>
                <c:pt idx="84">
                  <c:v>4037226.4750984111</c:v>
                </c:pt>
                <c:pt idx="85">
                  <c:v>-2340080.3777959691</c:v>
                </c:pt>
                <c:pt idx="86">
                  <c:v>420219.37895695673</c:v>
                </c:pt>
                <c:pt idx="87">
                  <c:v>1539635.5955147666</c:v>
                </c:pt>
                <c:pt idx="88">
                  <c:v>-3352957.2315119226</c:v>
                </c:pt>
                <c:pt idx="89">
                  <c:v>4847164.3846228765</c:v>
                </c:pt>
                <c:pt idx="90">
                  <c:v>-5880047.3247298189</c:v>
                </c:pt>
                <c:pt idx="91">
                  <c:v>6353302.4104333092</c:v>
                </c:pt>
                <c:pt idx="92">
                  <c:v>-6221888.0436693504</c:v>
                </c:pt>
                <c:pt idx="93">
                  <c:v>5498311.4605277954</c:v>
                </c:pt>
                <c:pt idx="94">
                  <c:v>-4251438.3670748267</c:v>
                </c:pt>
                <c:pt idx="95">
                  <c:v>2599938.7119463668</c:v>
                </c:pt>
                <c:pt idx="96">
                  <c:v>-700992.38800833642</c:v>
                </c:pt>
                <c:pt idx="97">
                  <c:v>-1264670.212923652</c:v>
                </c:pt>
                <c:pt idx="98">
                  <c:v>3109969.0414741081</c:v>
                </c:pt>
                <c:pt idx="99">
                  <c:v>-4659279.554654792</c:v>
                </c:pt>
                <c:pt idx="100">
                  <c:v>5765147.6129982369</c:v>
                </c:pt>
                <c:pt idx="101">
                  <c:v>-6322323.2866031574</c:v>
                </c:pt>
                <c:pt idx="102">
                  <c:v>6277777.9160854826</c:v>
                </c:pt>
                <c:pt idx="103">
                  <c:v>-5635751.0642836895</c:v>
                </c:pt>
                <c:pt idx="104">
                  <c:v>4457347.0199391535</c:v>
                </c:pt>
                <c:pt idx="105">
                  <c:v>-2854719.255726038</c:v>
                </c:pt>
                <c:pt idx="106">
                  <c:v>980396.32924999204</c:v>
                </c:pt>
                <c:pt idx="107">
                  <c:v>987234.87586791033</c:v>
                </c:pt>
                <c:pt idx="108">
                  <c:v>-2860906.9502402791</c:v>
                </c:pt>
                <c:pt idx="109">
                  <c:v>4462294.9544696482</c:v>
                </c:pt>
                <c:pt idx="110">
                  <c:v>-5638988.323915625</c:v>
                </c:pt>
                <c:pt idx="111">
                  <c:v>6278996.3977438444</c:v>
                </c:pt>
                <c:pt idx="112">
                  <c:v>-6321407.0224668672</c:v>
                </c:pt>
                <c:pt idx="113">
                  <c:v>5762183.80762609</c:v>
                </c:pt>
                <c:pt idx="114">
                  <c:v>-4654550.2853753688</c:v>
                </c:pt>
                <c:pt idx="115">
                  <c:v>3103924.4119470534</c:v>
                </c:pt>
                <c:pt idx="116">
                  <c:v>-1257885.5149563395</c:v>
                </c:pt>
                <c:pt idx="117">
                  <c:v>-707871.42730581143</c:v>
                </c:pt>
                <c:pt idx="118">
                  <c:v>2606257.3866184568</c:v>
                </c:pt>
                <c:pt idx="119">
                  <c:v>-4256595.3033307893</c:v>
                </c:pt>
                <c:pt idx="120">
                  <c:v>5501815.8519144105</c:v>
                </c:pt>
                <c:pt idx="121">
                  <c:v>-6223406.363103522</c:v>
                </c:pt>
                <c:pt idx="122">
                  <c:v>6352690.1533217374</c:v>
                </c:pt>
                <c:pt idx="123">
                  <c:v>-5877362.7620548224</c:v>
                </c:pt>
                <c:pt idx="124">
                  <c:v>4842663.0170576386</c:v>
                </c:pt>
                <c:pt idx="125">
                  <c:v>-3347067.4723894154</c:v>
                </c:pt>
                <c:pt idx="126">
                  <c:v>1532917.9970004149</c:v>
                </c:pt>
                <c:pt idx="127">
                  <c:v>427125.47587902192</c:v>
                </c:pt>
                <c:pt idx="128">
                  <c:v>-2346517.6919867774</c:v>
                </c:pt>
                <c:pt idx="129">
                  <c:v>4042582.3413650184</c:v>
                </c:pt>
                <c:pt idx="130">
                  <c:v>-5353898.1006394988</c:v>
                </c:pt>
                <c:pt idx="131">
                  <c:v>6155661.7523731999</c:v>
                </c:pt>
                <c:pt idx="132">
                  <c:v>-6371566.2113711881</c:v>
                </c:pt>
                <c:pt idx="133">
                  <c:v>5981062.9781958777</c:v>
                </c:pt>
                <c:pt idx="134">
                  <c:v>-5021317.8228573855</c:v>
                </c:pt>
                <c:pt idx="135">
                  <c:v>3583673.5683628153</c:v>
                </c:pt>
                <c:pt idx="136">
                  <c:v>-1804956.6253015089</c:v>
                </c:pt>
                <c:pt idx="137">
                  <c:v>-145545.33031583024</c:v>
                </c:pt>
                <c:pt idx="138">
                  <c:v>2082195.1489647254</c:v>
                </c:pt>
                <c:pt idx="139">
                  <c:v>-3820674.0449471185</c:v>
                </c:pt>
                <c:pt idx="140">
                  <c:v>5195523.9597211061</c:v>
                </c:pt>
                <c:pt idx="141">
                  <c:v>-6075894.8736455487</c:v>
                </c:pt>
                <c:pt idx="142">
                  <c:v>6377998.3308747467</c:v>
                </c:pt>
                <c:pt idx="143">
                  <c:v>-6073081.92513707</c:v>
                </c:pt>
                <c:pt idx="144">
                  <c:v>5190165.7823756775</c:v>
                </c:pt>
                <c:pt idx="145">
                  <c:v>-3813280.5981452907</c:v>
                </c:pt>
                <c:pt idx="146">
                  <c:v>2073470.0969020152</c:v>
                </c:pt>
                <c:pt idx="147">
                  <c:v>-136319.07143901166</c:v>
                </c:pt>
                <c:pt idx="148">
                  <c:v>-1813805.9906687038</c:v>
                </c:pt>
                <c:pt idx="149">
                  <c:v>3591303.8103743023</c:v>
                </c:pt>
                <c:pt idx="150">
                  <c:v>-5027002.7405610895</c:v>
                </c:pt>
                <c:pt idx="151">
                  <c:v>5984261.51501159</c:v>
                </c:pt>
                <c:pt idx="152">
                  <c:v>-6371973.9496307233</c:v>
                </c:pt>
                <c:pt idx="153">
                  <c:v>6153239.8859794755</c:v>
                </c:pt>
                <c:pt idx="154">
                  <c:v>-5348877.1283995332</c:v>
                </c:pt>
                <c:pt idx="155">
                  <c:v>4035440.1294874488</c:v>
                </c:pt>
                <c:pt idx="156">
                  <c:v>-2337933.9936245983</c:v>
                </c:pt>
                <c:pt idx="157">
                  <c:v>417917.236276376</c:v>
                </c:pt>
                <c:pt idx="158">
                  <c:v>1541874.3924869017</c:v>
                </c:pt>
                <c:pt idx="159">
                  <c:v>-3354919.607424893</c:v>
                </c:pt>
                <c:pt idx="160">
                  <c:v>4848663.5722346753</c:v>
                </c:pt>
                <c:pt idx="161">
                  <c:v>-5880940.6402999572</c:v>
                </c:pt>
                <c:pt idx="162">
                  <c:v>6353504.8335107258</c:v>
                </c:pt>
                <c:pt idx="163">
                  <c:v>-6221380.3088321453</c:v>
                </c:pt>
                <c:pt idx="164">
                  <c:v>5497141.8909512525</c:v>
                </c:pt>
                <c:pt idx="165">
                  <c:v>-4249718.2754196357</c:v>
                </c:pt>
                <c:pt idx="166">
                  <c:v>2597831.806283094</c:v>
                </c:pt>
                <c:pt idx="167">
                  <c:v>-698699.19105910545</c:v>
                </c:pt>
                <c:pt idx="168">
                  <c:v>-1266931.4483425715</c:v>
                </c:pt>
                <c:pt idx="169">
                  <c:v>3111983.1044543837</c:v>
                </c:pt>
                <c:pt idx="170">
                  <c:v>-4660854.7586874496</c:v>
                </c:pt>
                <c:pt idx="171">
                  <c:v>5766134.0395529708</c:v>
                </c:pt>
                <c:pt idx="172">
                  <c:v>-6322627.0534804109</c:v>
                </c:pt>
                <c:pt idx="173">
                  <c:v>6277370.1125645805</c:v>
                </c:pt>
                <c:pt idx="174">
                  <c:v>-5634670.5026729032</c:v>
                </c:pt>
                <c:pt idx="175">
                  <c:v>4455696.5416515535</c:v>
                </c:pt>
                <c:pt idx="176">
                  <c:v>-2852655.9434468178</c:v>
                </c:pt>
                <c:pt idx="177">
                  <c:v>978116.55674283323</c:v>
                </c:pt>
                <c:pt idx="178">
                  <c:v>989514.13344511366</c:v>
                </c:pt>
                <c:pt idx="179">
                  <c:v>-2862968.7667375961</c:v>
                </c:pt>
                <c:pt idx="180">
                  <c:v>4463943.0984830027</c:v>
                </c:pt>
                <c:pt idx="181">
                  <c:v>-5640065.9349221326</c:v>
                </c:pt>
                <c:pt idx="182">
                  <c:v>6279400.9151513632</c:v>
                </c:pt>
                <c:pt idx="183">
                  <c:v>-6321099.9467198076</c:v>
                </c:pt>
                <c:pt idx="184">
                  <c:v>5761194.3643636312</c:v>
                </c:pt>
                <c:pt idx="185">
                  <c:v>-4652972.6439093295</c:v>
                </c:pt>
                <c:pt idx="186">
                  <c:v>3101908.722788116</c:v>
                </c:pt>
                <c:pt idx="187">
                  <c:v>-1255623.6193834718</c:v>
                </c:pt>
                <c:pt idx="188">
                  <c:v>-710164.25555475964</c:v>
                </c:pt>
                <c:pt idx="189">
                  <c:v>2608362.9298179103</c:v>
                </c:pt>
                <c:pt idx="190">
                  <c:v>-4258313.1684298106</c:v>
                </c:pt>
                <c:pt idx="191">
                  <c:v>5502982.5427527772</c:v>
                </c:pt>
                <c:pt idx="192">
                  <c:v>-6223910.8410016838</c:v>
                </c:pt>
                <c:pt idx="193">
                  <c:v>6352484.4050804544</c:v>
                </c:pt>
                <c:pt idx="194">
                  <c:v>-5876466.3695652699</c:v>
                </c:pt>
                <c:pt idx="195">
                  <c:v>4841161.2936137291</c:v>
                </c:pt>
                <c:pt idx="196">
                  <c:v>-3345103.3430770203</c:v>
                </c:pt>
                <c:pt idx="197">
                  <c:v>1530678.3959396475</c:v>
                </c:pt>
                <c:pt idx="198">
                  <c:v>429427.39680907992</c:v>
                </c:pt>
                <c:pt idx="199">
                  <c:v>-2348662.8496733629</c:v>
                </c:pt>
                <c:pt idx="200">
                  <c:v>4044366.5724864439</c:v>
                </c:pt>
                <c:pt idx="201">
                  <c:v>-5355151.5927131251</c:v>
                </c:pt>
                <c:pt idx="202">
                  <c:v>6156265.2054953137</c:v>
                </c:pt>
                <c:pt idx="203">
                  <c:v>-6371462.1924707079</c:v>
                </c:pt>
                <c:pt idx="204">
                  <c:v>5980261.3871717118</c:v>
                </c:pt>
                <c:pt idx="205">
                  <c:v>-5019894.9503650665</c:v>
                </c:pt>
                <c:pt idx="206">
                  <c:v>3581764.8349246602</c:v>
                </c:pt>
                <c:pt idx="207">
                  <c:v>-1802743.6927885253</c:v>
                </c:pt>
                <c:pt idx="208">
                  <c:v>-147851.84817797161</c:v>
                </c:pt>
                <c:pt idx="209">
                  <c:v>2084375.7315546677</c:v>
                </c:pt>
                <c:pt idx="210">
                  <c:v>-3822521.157412034</c:v>
                </c:pt>
                <c:pt idx="211">
                  <c:v>5196861.8049069084</c:v>
                </c:pt>
                <c:pt idx="212">
                  <c:v>-6076596.1234221198</c:v>
                </c:pt>
                <c:pt idx="213">
                  <c:v>6377996.2444683844</c:v>
                </c:pt>
                <c:pt idx="214">
                  <c:v>-6072376.7011194956</c:v>
                </c:pt>
                <c:pt idx="215">
                  <c:v>5188824.5397651624</c:v>
                </c:pt>
                <c:pt idx="216">
                  <c:v>-3811430.9884185847</c:v>
                </c:pt>
                <c:pt idx="217">
                  <c:v>2071288.154887696</c:v>
                </c:pt>
                <c:pt idx="218">
                  <c:v>-134012.4613718162</c:v>
                </c:pt>
                <c:pt idx="219">
                  <c:v>-1816017.7393918913</c:v>
                </c:pt>
                <c:pt idx="220">
                  <c:v>3593210.196693867</c:v>
                </c:pt>
                <c:pt idx="221">
                  <c:v>-5028422.3259907812</c:v>
                </c:pt>
                <c:pt idx="222">
                  <c:v>5985059.191872118</c:v>
                </c:pt>
                <c:pt idx="223">
                  <c:v>-6372073.7997933198</c:v>
                </c:pt>
                <c:pt idx="224">
                  <c:v>6152632.406300853</c:v>
                </c:pt>
                <c:pt idx="225">
                  <c:v>-5347620.1351744216</c:v>
                </c:pt>
                <c:pt idx="226">
                  <c:v>4033653.2558382899</c:v>
                </c:pt>
                <c:pt idx="227">
                  <c:v>-2335787.3035340682</c:v>
                </c:pt>
                <c:pt idx="228">
                  <c:v>415615.0389112361</c:v>
                </c:pt>
                <c:pt idx="229">
                  <c:v>1544112.9877044449</c:v>
                </c:pt>
                <c:pt idx="230">
                  <c:v>-3356881.54434592</c:v>
                </c:pt>
                <c:pt idx="231">
                  <c:v>4850162.1253978163</c:v>
                </c:pt>
                <c:pt idx="232">
                  <c:v>-5881833.1863477658</c:v>
                </c:pt>
                <c:pt idx="233">
                  <c:v>6353706.4252306856</c:v>
                </c:pt>
                <c:pt idx="234">
                  <c:v>-6220871.7599260062</c:v>
                </c:pt>
                <c:pt idx="235">
                  <c:v>5495971.6020725267</c:v>
                </c:pt>
                <c:pt idx="236">
                  <c:v>-4247997.6276879068</c:v>
                </c:pt>
                <c:pt idx="237">
                  <c:v>2595724.5606929781</c:v>
                </c:pt>
                <c:pt idx="238">
                  <c:v>-696405.902684937</c:v>
                </c:pt>
                <c:pt idx="239">
                  <c:v>-1269192.5179832419</c:v>
                </c:pt>
                <c:pt idx="240">
                  <c:v>3113996.7602310097</c:v>
                </c:pt>
                <c:pt idx="241">
                  <c:v>-4662429.3528462714</c:v>
                </c:pt>
                <c:pt idx="242">
                  <c:v>5767119.7116078418</c:v>
                </c:pt>
                <c:pt idx="243">
                  <c:v>-6322929.993040571</c:v>
                </c:pt>
                <c:pt idx="244">
                  <c:v>6276961.4876484657</c:v>
                </c:pt>
                <c:pt idx="245">
                  <c:v>-5633589.2037642859</c:v>
                </c:pt>
                <c:pt idx="246">
                  <c:v>4454045.4803351155</c:v>
                </c:pt>
                <c:pt idx="247">
                  <c:v>-2850592.2578969621</c:v>
                </c:pt>
                <c:pt idx="248">
                  <c:v>975836.65624891559</c:v>
                </c:pt>
                <c:pt idx="249">
                  <c:v>991793.26154418243</c:v>
                </c:pt>
                <c:pt idx="250">
                  <c:v>-2865030.2086148425</c:v>
                </c:pt>
                <c:pt idx="251">
                  <c:v>4465590.6583884554</c:v>
                </c:pt>
                <c:pt idx="252">
                  <c:v>-5641142.8079248155</c:v>
                </c:pt>
                <c:pt idx="253">
                  <c:v>6279804.6108979387</c:v>
                </c:pt>
                <c:pt idx="254">
                  <c:v>-6320792.0438554781</c:v>
                </c:pt>
                <c:pt idx="255">
                  <c:v>5760204.167247667</c:v>
                </c:pt>
                <c:pt idx="256">
                  <c:v>-4651394.3936008299</c:v>
                </c:pt>
                <c:pt idx="257">
                  <c:v>3099892.6277437638</c:v>
                </c:pt>
                <c:pt idx="258">
                  <c:v>-1253361.5595119868</c:v>
                </c:pt>
                <c:pt idx="259">
                  <c:v>-712456.99087856431</c:v>
                </c:pt>
                <c:pt idx="260">
                  <c:v>2610468.1317125214</c:v>
                </c:pt>
                <c:pt idx="261">
                  <c:v>-4260030.4763276502</c:v>
                </c:pt>
                <c:pt idx="262">
                  <c:v>5504148.5135247093</c:v>
                </c:pt>
                <c:pt idx="263">
                  <c:v>-6224414.5044997912</c:v>
                </c:pt>
                <c:pt idx="264">
                  <c:v>6352277.8256152384</c:v>
                </c:pt>
                <c:pt idx="265">
                  <c:v>-5875569.2081388459</c:v>
                </c:pt>
                <c:pt idx="266">
                  <c:v>4839658.9367028363</c:v>
                </c:pt>
                <c:pt idx="267">
                  <c:v>-3343138.7760571428</c:v>
                </c:pt>
                <c:pt idx="268">
                  <c:v>1528438.5945892872</c:v>
                </c:pt>
              </c:numCache>
            </c:numRef>
          </c:xVal>
          <c:yVal>
            <c:numRef>
              <c:f>'Velocity Verlet'!$L$16:$L$284</c:f>
              <c:numCache>
                <c:formatCode>0.00E+00</c:formatCode>
                <c:ptCount val="269"/>
                <c:pt idx="0">
                  <c:v>0</c:v>
                </c:pt>
                <c:pt idx="1">
                  <c:v>-1944082.1413899381</c:v>
                </c:pt>
                <c:pt idx="2">
                  <c:v>3703138.1329061403</c:v>
                </c:pt>
                <c:pt idx="3">
                  <c:v>-5109751.5107103707</c:v>
                </c:pt>
                <c:pt idx="4">
                  <c:v>6030049.1980868829</c:v>
                </c:pt>
                <c:pt idx="5">
                  <c:v>-6376442.7468895316</c:v>
                </c:pt>
                <c:pt idx="6">
                  <c:v>6115964.4839364467</c:v>
                </c:pt>
                <c:pt idx="7">
                  <c:v>-5273405.1776287779</c:v>
                </c:pt>
                <c:pt idx="8">
                  <c:v>3928954.6003878354</c:v>
                </c:pt>
                <c:pt idx="9">
                  <c:v>-2210569.544113657</c:v>
                </c:pt>
                <c:pt idx="10">
                  <c:v>281795.6554606873</c:v>
                </c:pt>
                <c:pt idx="11">
                  <c:v>1673797.8639429451</c:v>
                </c:pt>
                <c:pt idx="12">
                  <c:v>-3470089.2798815328</c:v>
                </c:pt>
                <c:pt idx="13">
                  <c:v>4936118.2827743627</c:v>
                </c:pt>
                <c:pt idx="14">
                  <c:v>-5932356.970876216</c:v>
                </c:pt>
                <c:pt idx="15">
                  <c:v>6363989.2842633277</c:v>
                </c:pt>
                <c:pt idx="16">
                  <c:v>-6189935.0322344908</c:v>
                </c:pt>
                <c:pt idx="17">
                  <c:v>5426759.6609899476</c:v>
                </c:pt>
                <c:pt idx="18">
                  <c:v>-4147097.6532058674</c:v>
                </c:pt>
                <c:pt idx="19">
                  <c:v>2472739.6109350538</c:v>
                </c:pt>
                <c:pt idx="20">
                  <c:v>-563040.95207666955</c:v>
                </c:pt>
                <c:pt idx="21">
                  <c:v>-1400244.5884087977</c:v>
                </c:pt>
                <c:pt idx="22">
                  <c:v>3230263.1955899033</c:v>
                </c:pt>
                <c:pt idx="23">
                  <c:v>-4752844.6068655355</c:v>
                </c:pt>
                <c:pt idx="24">
                  <c:v>5823078.59935991</c:v>
                </c:pt>
                <c:pt idx="25">
                  <c:v>-6339106.6811506357</c:v>
                </c:pt>
                <c:pt idx="26">
                  <c:v>6251816.3753687041</c:v>
                </c:pt>
                <c:pt idx="27">
                  <c:v>-5569515.452995738</c:v>
                </c:pt>
                <c:pt idx="28">
                  <c:v>4357141.2487431755</c:v>
                </c:pt>
                <c:pt idx="29">
                  <c:v>-2730080.3126148698</c:v>
                </c:pt>
                <c:pt idx="30">
                  <c:v>843186.60587736429</c:v>
                </c:pt>
                <c:pt idx="31">
                  <c:v>1123956.5759152696</c:v>
                </c:pt>
                <c:pt idx="32">
                  <c:v>-2984128.2705267156</c:v>
                </c:pt>
                <c:pt idx="33">
                  <c:v>4560288.424231681</c:v>
                </c:pt>
                <c:pt idx="34">
                  <c:v>-5702427.5088237477</c:v>
                </c:pt>
                <c:pt idx="35">
                  <c:v>6301843.5343287205</c:v>
                </c:pt>
                <c:pt idx="36">
                  <c:v>-6301487.6564562498</c:v>
                </c:pt>
                <c:pt idx="37">
                  <c:v>5701393.7455409104</c:v>
                </c:pt>
                <c:pt idx="38">
                  <c:v>-4558675.1629656497</c:v>
                </c:pt>
                <c:pt idx="39">
                  <c:v>2982089.051868415</c:v>
                </c:pt>
                <c:pt idx="40">
                  <c:v>-1121685.4805411596</c:v>
                </c:pt>
                <c:pt idx="41">
                  <c:v>-845473.4286471894</c:v>
                </c:pt>
                <c:pt idx="42">
                  <c:v>2732165.2166205412</c:v>
                </c:pt>
                <c:pt idx="43">
                  <c:v>-4358825.8052491918</c:v>
                </c:pt>
                <c:pt idx="44">
                  <c:v>5570639.335955211</c:v>
                </c:pt>
                <c:pt idx="45">
                  <c:v>-6252272.6203008285</c:v>
                </c:pt>
                <c:pt idx="46">
                  <c:v>6338851.8653823705</c:v>
                </c:pt>
                <c:pt idx="47">
                  <c:v>-5822136.9747371646</c:v>
                </c:pt>
                <c:pt idx="48">
                  <c:v>4751305.7916070381</c:v>
                </c:pt>
                <c:pt idx="49">
                  <c:v>-3228273.6449593413</c:v>
                </c:pt>
                <c:pt idx="50">
                  <c:v>1397993.655975814</c:v>
                </c:pt>
                <c:pt idx="51">
                  <c:v>565339.03598052973</c:v>
                </c:pt>
                <c:pt idx="52">
                  <c:v>-2474866.1283823093</c:v>
                </c:pt>
                <c:pt idx="53">
                  <c:v>4148850.2149416981</c:v>
                </c:pt>
                <c:pt idx="54">
                  <c:v>-5427971.4686350599</c:v>
                </c:pt>
                <c:pt idx="55">
                  <c:v>6190490.7531606033</c:v>
                </c:pt>
                <c:pt idx="56">
                  <c:v>-6363836.0282652508</c:v>
                </c:pt>
                <c:pt idx="57">
                  <c:v>5931509.3239463139</c:v>
                </c:pt>
                <c:pt idx="58">
                  <c:v>-4934656.9188947435</c:v>
                </c:pt>
                <c:pt idx="59">
                  <c:v>3468153.2829553168</c:v>
                </c:pt>
                <c:pt idx="60">
                  <c:v>-1671571.4906174205</c:v>
                </c:pt>
                <c:pt idx="61">
                  <c:v>-284100.51224343095</c:v>
                </c:pt>
                <c:pt idx="62">
                  <c:v>2212733.521823898</c:v>
                </c:pt>
                <c:pt idx="63">
                  <c:v>-3930771.7445262168</c:v>
                </c:pt>
                <c:pt idx="64">
                  <c:v>5274702.5432478962</c:v>
                </c:pt>
                <c:pt idx="65">
                  <c:v>-6116618.5955100516</c:v>
                </c:pt>
                <c:pt idx="66">
                  <c:v>6376391.3499770956</c:v>
                </c:pt>
                <c:pt idx="67">
                  <c:v>-6029297.1843401613</c:v>
                </c:pt>
                <c:pt idx="68">
                  <c:v>5108370.4523151517</c:v>
                </c:pt>
                <c:pt idx="69">
                  <c:v>-3701259.4707682258</c:v>
                </c:pt>
                <c:pt idx="70">
                  <c:v>1941884.6753732287</c:v>
                </c:pt>
                <c:pt idx="71">
                  <c:v>2307.1281787560783</c:v>
                </c:pt>
                <c:pt idx="72">
                  <c:v>-1946279.3530230864</c:v>
                </c:pt>
                <c:pt idx="73">
                  <c:v>3705016.3104876443</c:v>
                </c:pt>
                <c:pt idx="74">
                  <c:v>-5111131.9004935194</c:v>
                </c:pt>
                <c:pt idx="75">
                  <c:v>6030800.4228003863</c:v>
                </c:pt>
                <c:pt idx="76">
                  <c:v>-6376493.3094430808</c:v>
                </c:pt>
                <c:pt idx="77">
                  <c:v>6115309.5720875906</c:v>
                </c:pt>
                <c:pt idx="78">
                  <c:v>-5272107.1219834713</c:v>
                </c:pt>
                <c:pt idx="79">
                  <c:v>3927136.9421449094</c:v>
                </c:pt>
                <c:pt idx="80">
                  <c:v>-2208405.2771499213</c:v>
                </c:pt>
                <c:pt idx="81">
                  <c:v>279490.76180492231</c:v>
                </c:pt>
                <c:pt idx="82">
                  <c:v>1676024.018251664</c:v>
                </c:pt>
                <c:pt idx="83">
                  <c:v>-3472024.8227458298</c:v>
                </c:pt>
                <c:pt idx="84">
                  <c:v>4937579.0007618573</c:v>
                </c:pt>
                <c:pt idx="85">
                  <c:v>-5933203.8415559493</c:v>
                </c:pt>
                <c:pt idx="86">
                  <c:v>6364141.7075320557</c:v>
                </c:pt>
                <c:pt idx="87">
                  <c:v>-6189378.5013540648</c:v>
                </c:pt>
                <c:pt idx="88">
                  <c:v>5425547.1432521809</c:v>
                </c:pt>
                <c:pt idx="89">
                  <c:v>-4145344.5488214283</c:v>
                </c:pt>
                <c:pt idx="90">
                  <c:v>2470612.7699292949</c:v>
                </c:pt>
                <c:pt idx="91">
                  <c:v>-560742.79449878109</c:v>
                </c:pt>
                <c:pt idx="92">
                  <c:v>-1402495.33761948</c:v>
                </c:pt>
                <c:pt idx="93">
                  <c:v>3232252.3235398405</c:v>
                </c:pt>
                <c:pt idx="94">
                  <c:v>-4754382.8002133071</c:v>
                </c:pt>
                <c:pt idx="95">
                  <c:v>5824019.4620315842</c:v>
                </c:pt>
                <c:pt idx="96">
                  <c:v>-6339360.6674454454</c:v>
                </c:pt>
                <c:pt idx="97">
                  <c:v>6251359.3123850785</c:v>
                </c:pt>
                <c:pt idx="98">
                  <c:v>-5568390.8412639843</c:v>
                </c:pt>
                <c:pt idx="99">
                  <c:v>4355456.122104302</c:v>
                </c:pt>
                <c:pt idx="100">
                  <c:v>-2727995.0513776103</c:v>
                </c:pt>
                <c:pt idx="101">
                  <c:v>840899.67277639266</c:v>
                </c:pt>
                <c:pt idx="102">
                  <c:v>1126227.5242194228</c:v>
                </c:pt>
                <c:pt idx="103">
                  <c:v>-2986167.0987111987</c:v>
                </c:pt>
                <c:pt idx="104">
                  <c:v>4561901.0887830034</c:v>
                </c:pt>
                <c:pt idx="105">
                  <c:v>-5703460.5259427354</c:v>
                </c:pt>
                <c:pt idx="106">
                  <c:v>6302198.5876036268</c:v>
                </c:pt>
                <c:pt idx="107">
                  <c:v>-6301130.9540327815</c:v>
                </c:pt>
                <c:pt idx="108">
                  <c:v>5700359.2362294905</c:v>
                </c:pt>
                <c:pt idx="109">
                  <c:v>-4557061.3051960059</c:v>
                </c:pt>
                <c:pt idx="110">
                  <c:v>2980049.4430031287</c:v>
                </c:pt>
                <c:pt idx="111">
                  <c:v>-1119414.2383942667</c:v>
                </c:pt>
                <c:pt idx="112">
                  <c:v>-847760.14078663685</c:v>
                </c:pt>
                <c:pt idx="113">
                  <c:v>2734249.7631218135</c:v>
                </c:pt>
                <c:pt idx="114">
                  <c:v>-4360509.7914019264</c:v>
                </c:pt>
                <c:pt idx="115">
                  <c:v>5571762.4899953464</c:v>
                </c:pt>
                <c:pt idx="116">
                  <c:v>-6252728.0471217539</c:v>
                </c:pt>
                <c:pt idx="117">
                  <c:v>6338596.2201739931</c:v>
                </c:pt>
                <c:pt idx="118">
                  <c:v>-5821194.58828656</c:v>
                </c:pt>
                <c:pt idx="119">
                  <c:v>4749766.3546391688</c:v>
                </c:pt>
                <c:pt idx="120">
                  <c:v>-3226283.6719084871</c:v>
                </c:pt>
                <c:pt idx="121">
                  <c:v>1395742.5406150634</c:v>
                </c:pt>
                <c:pt idx="122">
                  <c:v>567637.04590965726</c:v>
                </c:pt>
                <c:pt idx="123">
                  <c:v>-2476992.3219928066</c:v>
                </c:pt>
                <c:pt idx="124">
                  <c:v>4150602.2337995977</c:v>
                </c:pt>
                <c:pt idx="125">
                  <c:v>-5429182.5660289535</c:v>
                </c:pt>
                <c:pt idx="126">
                  <c:v>6191045.6640596855</c:v>
                </c:pt>
                <c:pt idx="127">
                  <c:v>-6363681.9395578783</c:v>
                </c:pt>
                <c:pt idx="128">
                  <c:v>5930660.9008771563</c:v>
                </c:pt>
                <c:pt idx="129">
                  <c:v>-4933194.9093142189</c:v>
                </c:pt>
                <c:pt idx="130">
                  <c:v>3466216.8322205073</c:v>
                </c:pt>
                <c:pt idx="131">
                  <c:v>-1669344.8985664116</c:v>
                </c:pt>
                <c:pt idx="132">
                  <c:v>-286405.33185156231</c:v>
                </c:pt>
                <c:pt idx="133">
                  <c:v>2214897.2099974877</c:v>
                </c:pt>
                <c:pt idx="134">
                  <c:v>-3932588.3743222812</c:v>
                </c:pt>
                <c:pt idx="135">
                  <c:v>5275999.2186710685</c:v>
                </c:pt>
                <c:pt idx="136">
                  <c:v>-6117271.9067228157</c:v>
                </c:pt>
                <c:pt idx="137">
                  <c:v>6376339.118712496</c:v>
                </c:pt>
                <c:pt idx="138">
                  <c:v>-6028544.3816586239</c:v>
                </c:pt>
                <c:pt idx="139">
                  <c:v>5106988.7254885752</c:v>
                </c:pt>
                <c:pt idx="140">
                  <c:v>-3699380.3243197245</c:v>
                </c:pt>
                <c:pt idx="141">
                  <c:v>1939686.9552604973</c:v>
                </c:pt>
                <c:pt idx="142">
                  <c:v>4614.256055623945</c:v>
                </c:pt>
                <c:pt idx="143">
                  <c:v>-1948476.3099851685</c:v>
                </c:pt>
                <c:pt idx="144">
                  <c:v>3706894.0032669767</c:v>
                </c:pt>
                <c:pt idx="145">
                  <c:v>-5112511.6214839742</c:v>
                </c:pt>
                <c:pt idx="146">
                  <c:v>6031550.8583823731</c:v>
                </c:pt>
                <c:pt idx="147">
                  <c:v>-6376543.0376311271</c:v>
                </c:pt>
                <c:pt idx="148">
                  <c:v>6114653.8600491788</c:v>
                </c:pt>
                <c:pt idx="149">
                  <c:v>-5270808.3764818292</c:v>
                </c:pt>
                <c:pt idx="150">
                  <c:v>3925318.7700352818</c:v>
                </c:pt>
                <c:pt idx="151">
                  <c:v>-2206240.7212158865</c:v>
                </c:pt>
                <c:pt idx="152">
                  <c:v>277185.83157773176</c:v>
                </c:pt>
                <c:pt idx="153">
                  <c:v>1678249.9532522848</c:v>
                </c:pt>
                <c:pt idx="154">
                  <c:v>-3473959.9112949418</c:v>
                </c:pt>
                <c:pt idx="155">
                  <c:v>4939039.0726660909</c:v>
                </c:pt>
                <c:pt idx="156">
                  <c:v>-5934049.9358747005</c:v>
                </c:pt>
                <c:pt idx="157">
                  <c:v>6364293.2980514904</c:v>
                </c:pt>
                <c:pt idx="158">
                  <c:v>-6188821.1605921481</c:v>
                </c:pt>
                <c:pt idx="159">
                  <c:v>5424333.9155804189</c:v>
                </c:pt>
                <c:pt idx="160">
                  <c:v>-4143590.902017775</c:v>
                </c:pt>
                <c:pt idx="161">
                  <c:v>2468485.6056433311</c:v>
                </c:pt>
                <c:pt idx="162">
                  <c:v>-558444.56354757899</c:v>
                </c:pt>
                <c:pt idx="163">
                  <c:v>-1404745.9033133492</c:v>
                </c:pt>
                <c:pt idx="164">
                  <c:v>3234241.0285488754</c:v>
                </c:pt>
                <c:pt idx="165">
                  <c:v>-4755920.3714490803</c:v>
                </c:pt>
                <c:pt idx="166">
                  <c:v>5824959.5626290757</c:v>
                </c:pt>
                <c:pt idx="167">
                  <c:v>-6339613.8242335664</c:v>
                </c:pt>
                <c:pt idx="168">
                  <c:v>6250901.4314097613</c:v>
                </c:pt>
                <c:pt idx="169">
                  <c:v>-5567265.5009071073</c:v>
                </c:pt>
                <c:pt idx="170">
                  <c:v>4353770.4255530704</c:v>
                </c:pt>
                <c:pt idx="171">
                  <c:v>-2725909.4331816193</c:v>
                </c:pt>
                <c:pt idx="172">
                  <c:v>838612.62964352046</c:v>
                </c:pt>
                <c:pt idx="173">
                  <c:v>1128498.3251564654</c:v>
                </c:pt>
                <c:pt idx="174">
                  <c:v>-2988205.5361550832</c:v>
                </c:pt>
                <c:pt idx="175">
                  <c:v>4563513.1564085996</c:v>
                </c:pt>
                <c:pt idx="176">
                  <c:v>-5704492.7967627011</c:v>
                </c:pt>
                <c:pt idx="177">
                  <c:v>6302552.8162345085</c:v>
                </c:pt>
                <c:pt idx="178">
                  <c:v>-6300773.42710499</c:v>
                </c:pt>
                <c:pt idx="179">
                  <c:v>5699323.9810248557</c:v>
                </c:pt>
                <c:pt idx="180">
                  <c:v>-4555446.8511339221</c:v>
                </c:pt>
                <c:pt idx="181">
                  <c:v>2978009.4441977399</c:v>
                </c:pt>
                <c:pt idx="182">
                  <c:v>-1117142.849771783</c:v>
                </c:pt>
                <c:pt idx="183">
                  <c:v>-850046.74199649005</c:v>
                </c:pt>
                <c:pt idx="184">
                  <c:v>2736333.9518459239</c:v>
                </c:pt>
                <c:pt idx="185">
                  <c:v>-4362193.2069810284</c:v>
                </c:pt>
                <c:pt idx="186">
                  <c:v>5572884.9149691761</c:v>
                </c:pt>
                <c:pt idx="187">
                  <c:v>-6253182.6557718869</c:v>
                </c:pt>
                <c:pt idx="188">
                  <c:v>6338339.7455589548</c:v>
                </c:pt>
                <c:pt idx="189">
                  <c:v>-5820251.4401314072</c:v>
                </c:pt>
                <c:pt idx="190">
                  <c:v>4748226.2961633643</c:v>
                </c:pt>
                <c:pt idx="191">
                  <c:v>-3224293.2766977302</c:v>
                </c:pt>
                <c:pt idx="192">
                  <c:v>1393491.2426211054</c:v>
                </c:pt>
                <c:pt idx="193">
                  <c:v>569934.98156335659</c:v>
                </c:pt>
                <c:pt idx="194">
                  <c:v>-2479118.1914883326</c:v>
                </c:pt>
                <c:pt idx="195">
                  <c:v>4152353.7095503137</c:v>
                </c:pt>
                <c:pt idx="196">
                  <c:v>-5430392.9530131556</c:v>
                </c:pt>
                <c:pt idx="197">
                  <c:v>6191599.7648591297</c:v>
                </c:pt>
                <c:pt idx="198">
                  <c:v>-6363527.0181613732</c:v>
                </c:pt>
                <c:pt idx="199">
                  <c:v>5929811.7017797614</c:v>
                </c:pt>
                <c:pt idx="200">
                  <c:v>-4931732.2542240927</c:v>
                </c:pt>
                <c:pt idx="201">
                  <c:v>3464279.9279304896</c:v>
                </c:pt>
                <c:pt idx="202">
                  <c:v>-1667118.0880812677</c:v>
                </c:pt>
                <c:pt idx="203">
                  <c:v>-288710.1139834951</c:v>
                </c:pt>
                <c:pt idx="204">
                  <c:v>2217060.6083513079</c:v>
                </c:pt>
                <c:pt idx="205">
                  <c:v>-3934404.4895383222</c:v>
                </c:pt>
                <c:pt idx="206">
                  <c:v>5277295.2037286218</c:v>
                </c:pt>
                <c:pt idx="207">
                  <c:v>-6117924.4174892511</c:v>
                </c:pt>
                <c:pt idx="208">
                  <c:v>6376286.0531025706</c:v>
                </c:pt>
                <c:pt idx="209">
                  <c:v>-6027790.7901407741</c:v>
                </c:pt>
                <c:pt idx="210">
                  <c:v>5105606.3304114398</c:v>
                </c:pt>
                <c:pt idx="211">
                  <c:v>-3697500.6938065221</c:v>
                </c:pt>
                <c:pt idx="212">
                  <c:v>1937488.9813393161</c:v>
                </c:pt>
                <c:pt idx="213">
                  <c:v>6921.3833287154266</c:v>
                </c:pt>
                <c:pt idx="214">
                  <c:v>-1950673.0119887115</c:v>
                </c:pt>
                <c:pt idx="215">
                  <c:v>3708771.2109984416</c:v>
                </c:pt>
                <c:pt idx="216">
                  <c:v>-5113890.6735011972</c:v>
                </c:pt>
                <c:pt idx="217">
                  <c:v>6032300.5047346503</c:v>
                </c:pt>
                <c:pt idx="218">
                  <c:v>-6376591.9314471632</c:v>
                </c:pt>
                <c:pt idx="219">
                  <c:v>6113997.3479070105</c:v>
                </c:pt>
                <c:pt idx="220">
                  <c:v>-5269508.9412937919</c:v>
                </c:pt>
                <c:pt idx="221">
                  <c:v>3923500.0842968593</c:v>
                </c:pt>
                <c:pt idx="222">
                  <c:v>-2204075.8765947856</c:v>
                </c:pt>
                <c:pt idx="223">
                  <c:v>274880.86508071638</c:v>
                </c:pt>
                <c:pt idx="224">
                  <c:v>1680475.6686535424</c:v>
                </c:pt>
                <c:pt idx="225">
                  <c:v>-3475894.5452756626</c:v>
                </c:pt>
                <c:pt idx="226">
                  <c:v>4940498.4982960131</c:v>
                </c:pt>
                <c:pt idx="227">
                  <c:v>-5934895.2537217578</c:v>
                </c:pt>
                <c:pt idx="228">
                  <c:v>6364444.0558017958</c:v>
                </c:pt>
                <c:pt idx="229">
                  <c:v>-6188263.0100216698</c:v>
                </c:pt>
                <c:pt idx="230">
                  <c:v>5423119.978133413</c:v>
                </c:pt>
                <c:pt idx="231">
                  <c:v>-4141836.7130243732</c:v>
                </c:pt>
                <c:pt idx="232">
                  <c:v>2466358.1183555014</c:v>
                </c:pt>
                <c:pt idx="233">
                  <c:v>-556146.25952378719</c:v>
                </c:pt>
                <c:pt idx="234">
                  <c:v>-1406996.2851959192</c:v>
                </c:pt>
                <c:pt idx="235">
                  <c:v>3236229.3103567841</c:v>
                </c:pt>
                <c:pt idx="236">
                  <c:v>-4757457.3203716623</c:v>
                </c:pt>
                <c:pt idx="237">
                  <c:v>5825898.9010293726</c:v>
                </c:pt>
                <c:pt idx="238">
                  <c:v>-6339866.1514818734</c:v>
                </c:pt>
                <c:pt idx="239">
                  <c:v>6250442.7325026626</c:v>
                </c:pt>
                <c:pt idx="240">
                  <c:v>-5566139.4320723563</c:v>
                </c:pt>
                <c:pt idx="241">
                  <c:v>4352084.159310054</c:v>
                </c:pt>
                <c:pt idx="242">
                  <c:v>-2723823.4582998003</c:v>
                </c:pt>
                <c:pt idx="243">
                  <c:v>836325.47677800746</c:v>
                </c:pt>
                <c:pt idx="244">
                  <c:v>1130768.9784292625</c:v>
                </c:pt>
                <c:pt idx="245">
                  <c:v>-2990243.5825916389</c:v>
                </c:pt>
                <c:pt idx="246">
                  <c:v>4565124.6268975316</c:v>
                </c:pt>
                <c:pt idx="247">
                  <c:v>-5705524.3211485744</c:v>
                </c:pt>
                <c:pt idx="248">
                  <c:v>6302906.2201750185</c:v>
                </c:pt>
                <c:pt idx="249">
                  <c:v>-6300415.0757196592</c:v>
                </c:pt>
                <c:pt idx="250">
                  <c:v>5698287.980062468</c:v>
                </c:pt>
                <c:pt idx="251">
                  <c:v>-4553831.8009906523</c:v>
                </c:pt>
                <c:pt idx="252">
                  <c:v>2975969.0557191833</c:v>
                </c:pt>
                <c:pt idx="253">
                  <c:v>-1114871.3149709201</c:v>
                </c:pt>
                <c:pt idx="254">
                  <c:v>-852333.23197754647</c:v>
                </c:pt>
                <c:pt idx="255">
                  <c:v>2738417.7825201559</c:v>
                </c:pt>
                <c:pt idx="256">
                  <c:v>-4363876.0517662233</c:v>
                </c:pt>
                <c:pt idx="257">
                  <c:v>5574006.6107298313</c:v>
                </c:pt>
                <c:pt idx="258">
                  <c:v>-6253636.4461917421</c:v>
                </c:pt>
                <c:pt idx="259">
                  <c:v>6338082.4415708147</c:v>
                </c:pt>
                <c:pt idx="260">
                  <c:v>-5819307.5303951195</c:v>
                </c:pt>
                <c:pt idx="261">
                  <c:v>4746685.6163811414</c:v>
                </c:pt>
                <c:pt idx="262">
                  <c:v>-3222302.4595875121</c:v>
                </c:pt>
                <c:pt idx="263">
                  <c:v>1391239.7622885222</c:v>
                </c:pt>
                <c:pt idx="264">
                  <c:v>572232.84264094278</c:v>
                </c:pt>
                <c:pt idx="265">
                  <c:v>-2481243.736590717</c:v>
                </c:pt>
                <c:pt idx="266">
                  <c:v>4154104.6419646642</c:v>
                </c:pt>
                <c:pt idx="267">
                  <c:v>-5431602.6294292873</c:v>
                </c:pt>
                <c:pt idx="268">
                  <c:v>6192153.0554864295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8-E04B-A05E-8351551A2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27424"/>
        <c:axId val="2089928064"/>
      </c:scatterChart>
      <c:valAx>
        <c:axId val="20366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89928064"/>
        <c:crosses val="autoZero"/>
        <c:crossBetween val="midCat"/>
      </c:valAx>
      <c:valAx>
        <c:axId val="20899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366274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Rychlost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646836911954768E-2"/>
          <c:y val="4.7495688877690449E-2"/>
          <c:w val="0.93050567460239386"/>
          <c:h val="0.91520350835881537"/>
        </c:manualLayout>
      </c:layout>
      <c:scatterChart>
        <c:scatterStyle val="smoothMarker"/>
        <c:varyColors val="0"/>
        <c:ser>
          <c:idx val="4"/>
          <c:order val="0"/>
          <c:tx>
            <c:v>Poloha1</c:v>
          </c:tx>
          <c:xVal>
            <c:numRef>
              <c:f>'Velocity Verlet'!$I$16:$I$284</c:f>
              <c:numCache>
                <c:formatCode>0.00E+00</c:formatCode>
                <c:ptCount val="269"/>
                <c:pt idx="0" formatCode="General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</c:numCache>
            </c:numRef>
          </c:xVal>
          <c:yVal>
            <c:numRef>
              <c:f>'Velocity Verlet'!$J$16:$J$284</c:f>
              <c:numCache>
                <c:formatCode>General</c:formatCode>
                <c:ptCount val="269"/>
                <c:pt idx="0">
                  <c:v>9000</c:v>
                </c:pt>
                <c:pt idx="1">
                  <c:v>8994.2995467372457</c:v>
                </c:pt>
                <c:pt idx="2">
                  <c:v>8977.291498542394</c:v>
                </c:pt>
                <c:pt idx="3">
                  <c:v>8949.2512234277037</c:v>
                </c:pt>
                <c:pt idx="4">
                  <c:v>8910.6228931191472</c:v>
                </c:pt>
                <c:pt idx="5">
                  <c:v>8861.9988147718104</c:v>
                </c:pt>
                <c:pt idx="6">
                  <c:v>8804.0932402056424</c:v>
                </c:pt>
                <c:pt idx="7">
                  <c:v>8737.7128871471486</c:v>
                </c:pt>
                <c:pt idx="8">
                  <c:v>8663.7264462596522</c:v>
                </c:pt>
                <c:pt idx="9">
                  <c:v>8583.0351216483832</c:v>
                </c:pt>
                <c:pt idx="10">
                  <c:v>8496.5458379196898</c:v>
                </c:pt>
                <c:pt idx="11">
                  <c:v>8405.1482371052316</c:v>
                </c:pt>
                <c:pt idx="12">
                  <c:v>8309.6960714659472</c:v>
                </c:pt>
                <c:pt idx="13">
                  <c:v>8210.9931401526919</c:v>
                </c:pt>
                <c:pt idx="14">
                  <c:v>8109.7835585954363</c:v>
                </c:pt>
                <c:pt idx="15">
                  <c:v>8006.7459032138859</c:v>
                </c:pt>
                <c:pt idx="16">
                  <c:v>7902.4906347164169</c:v>
                </c:pt>
                <c:pt idx="17">
                  <c:v>7797.5601528970292</c:v>
                </c:pt>
                <c:pt idx="18">
                  <c:v>7692.4308513846026</c:v>
                </c:pt>
                <c:pt idx="19">
                  <c:v>7587.5165993113651</c:v>
                </c:pt>
                <c:pt idx="20">
                  <c:v>7483.1731586788428</c:v>
                </c:pt>
                <c:pt idx="21">
                  <c:v>7379.7031362497064</c:v>
                </c:pt>
                <c:pt idx="22">
                  <c:v>7277.361156724859</c:v>
                </c:pt>
                <c:pt idx="23">
                  <c:v>7176.359023498545</c:v>
                </c:pt>
                <c:pt idx="24">
                  <c:v>7076.87070130146</c:v>
                </c:pt>
                <c:pt idx="25">
                  <c:v>6979.0370106464306</c:v>
                </c:pt>
                <c:pt idx="26">
                  <c:v>6882.969967696944</c:v>
                </c:pt>
                <c:pt idx="27">
                  <c:v>6788.7567362827458</c:v>
                </c:pt>
                <c:pt idx="28">
                  <c:v>6696.4631829242535</c:v>
                </c:pt>
                <c:pt idx="29">
                  <c:v>6606.1370425855257</c:v>
                </c:pt>
                <c:pt idx="30">
                  <c:v>6517.8107140232496</c:v>
                </c:pt>
                <c:pt idx="31">
                  <c:v>6431.5037104056428</c:v>
                </c:pt>
                <c:pt idx="32">
                  <c:v>6347.2247944801384</c:v>
                </c:pt>
                <c:pt idx="33">
                  <c:v>6264.9738288881235</c:v>
                </c:pt>
                <c:pt idx="34">
                  <c:v>6184.7433719729343</c:v>
                </c:pt>
                <c:pt idx="35">
                  <c:v>6106.5200481460242</c:v>
                </c:pt>
                <c:pt idx="36">
                  <c:v>6030.2857199672799</c:v>
                </c:pt>
                <c:pt idx="37">
                  <c:v>5956.0184868486131</c:v>
                </c:pt>
                <c:pt idx="38">
                  <c:v>5883.6935329083735</c:v>
                </c:pt>
                <c:pt idx="39">
                  <c:v>5813.2838441257181</c:v>
                </c:pt>
                <c:pt idx="40">
                  <c:v>5744.760812657958</c:v>
                </c:pt>
                <c:pt idx="41">
                  <c:v>5678.0947440443015</c:v>
                </c:pt>
                <c:pt idx="42">
                  <c:v>5613.2552810552788</c:v>
                </c:pt>
                <c:pt idx="43">
                  <c:v>5550.2117561704281</c:v>
                </c:pt>
                <c:pt idx="44">
                  <c:v>5488.9334830777971</c:v>
                </c:pt>
                <c:pt idx="45">
                  <c:v>5429.3899961803208</c:v>
                </c:pt>
                <c:pt idx="46">
                  <c:v>5371.5512458546482</c:v>
                </c:pt>
                <c:pt idx="47">
                  <c:v>5315.3877561235859</c:v>
                </c:pt>
                <c:pt idx="48">
                  <c:v>5260.8707504591121</c:v>
                </c:pt>
                <c:pt idx="49">
                  <c:v>5207.9722506140415</c:v>
                </c:pt>
                <c:pt idx="50">
                  <c:v>5156.6651526725436</c:v>
                </c:pt>
                <c:pt idx="51">
                  <c:v>5106.9232838995486</c:v>
                </c:pt>
                <c:pt idx="52">
                  <c:v>5058.7214434442685</c:v>
                </c:pt>
                <c:pt idx="53">
                  <c:v>5012.0354295027082</c:v>
                </c:pt>
                <c:pt idx="54">
                  <c:v>4966.8420551581421</c:v>
                </c:pt>
                <c:pt idx="55">
                  <c:v>4923.11915478845</c:v>
                </c:pt>
                <c:pt idx="56">
                  <c:v>4880.8455826472537</c:v>
                </c:pt>
                <c:pt idx="57">
                  <c:v>4840.0012049852548</c:v>
                </c:pt>
                <c:pt idx="58">
                  <c:v>4800.5668868732437</c:v>
                </c:pt>
                <c:pt idx="59">
                  <c:v>4762.5244747138759</c:v>
                </c:pt>
                <c:pt idx="60">
                  <c:v>4725.8567752810832</c:v>
                </c:pt>
                <c:pt idx="61">
                  <c:v>4690.5475320002233</c:v>
                </c:pt>
                <c:pt idx="62">
                  <c:v>4656.5813990754332</c:v>
                </c:pt>
                <c:pt idx="63">
                  <c:v>4623.9439139804044</c:v>
                </c:pt>
                <c:pt idx="64">
                  <c:v>4592.6214687525462</c:v>
                </c:pt>
                <c:pt idx="65">
                  <c:v>4562.6012804661341</c:v>
                </c:pt>
                <c:pt idx="66">
                  <c:v>4533.8713612058336</c:v>
                </c:pt>
                <c:pt idx="67">
                  <c:v>4506.4204878164273</c:v>
                </c:pt>
                <c:pt idx="68">
                  <c:v>4480.2381716662812</c:v>
                </c:pt>
                <c:pt idx="69">
                  <c:v>4455.3146286300371</c:v>
                </c:pt>
                <c:pt idx="70">
                  <c:v>4431.6407494691457</c:v>
                </c:pt>
                <c:pt idx="71">
                  <c:v>4409.2080707664381</c:v>
                </c:pt>
                <c:pt idx="72">
                  <c:v>4388.0087465521228</c:v>
                </c:pt>
                <c:pt idx="73">
                  <c:v>4368.0355207429138</c:v>
                </c:pt>
                <c:pt idx="74">
                  <c:v>4349.2817005028037</c:v>
                </c:pt>
                <c:pt idx="75">
                  <c:v>4331.7411306229014</c:v>
                </c:pt>
                <c:pt idx="76">
                  <c:v>4315.4081690083149</c:v>
                </c:pt>
                <c:pt idx="77">
                  <c:v>4300.277663352007</c:v>
                </c:pt>
                <c:pt idx="78">
                  <c:v>4286.3449290685394</c:v>
                </c:pt>
                <c:pt idx="79">
                  <c:v>4273.6057285544002</c:v>
                </c:pt>
                <c:pt idx="80">
                  <c:v>4262.0562518360557</c:v>
                </c:pt>
                <c:pt idx="81">
                  <c:v>4251.6930986617035</c:v>
                </c:pt>
                <c:pt idx="82">
                  <c:v>4242.5132620878676</c:v>
                </c:pt>
                <c:pt idx="83">
                  <c:v>4234.5141136073144</c:v>
                </c:pt>
                <c:pt idx="84">
                  <c:v>4227.6933898602056</c:v>
                </c:pt>
                <c:pt idx="85">
                  <c:v>4222.0491809658452</c:v>
                </c:pt>
                <c:pt idx="86">
                  <c:v>4217.5799205078638</c:v>
                </c:pt>
                <c:pt idx="87">
                  <c:v>4214.2843772009983</c:v>
                </c:pt>
                <c:pt idx="88">
                  <c:v>4212.1616482630016</c:v>
                </c:pt>
                <c:pt idx="89">
                  <c:v>4211.2111545103899</c:v>
                </c:pt>
                <c:pt idx="90">
                  <c:v>4211.4326371919333</c:v>
                </c:pt>
                <c:pt idx="91">
                  <c:v>4212.8261565688554</c:v>
                </c:pt>
                <c:pt idx="92">
                  <c:v>4215.3920922457792</c:v>
                </c:pt>
                <c:pt idx="93">
                  <c:v>4219.1311452514792</c:v>
                </c:pt>
                <c:pt idx="94">
                  <c:v>4224.0443418635332</c:v>
                </c:pt>
                <c:pt idx="95">
                  <c:v>4230.1330391660322</c:v>
                </c:pt>
                <c:pt idx="96">
                  <c:v>4237.3989323246306</c:v>
                </c:pt>
                <c:pt idx="97">
                  <c:v>4245.8440635583738</c:v>
                </c:pt>
                <c:pt idx="98">
                  <c:v>4255.4708327830449</c:v>
                </c:pt>
                <c:pt idx="99">
                  <c:v>4266.2820098960501</c:v>
                </c:pt>
                <c:pt idx="100">
                  <c:v>4278.2807486683369</c:v>
                </c:pt>
                <c:pt idx="101">
                  <c:v>4291.470602204221</c:v>
                </c:pt>
                <c:pt idx="102">
                  <c:v>4305.8555399255156</c:v>
                </c:pt>
                <c:pt idx="103">
                  <c:v>4321.4399660317304</c:v>
                </c:pt>
                <c:pt idx="104">
                  <c:v>4338.2287393833849</c:v>
                </c:pt>
                <c:pt idx="105">
                  <c:v>4356.2271947505778</c:v>
                </c:pt>
                <c:pt idx="106">
                  <c:v>4375.4411653636025</c:v>
                </c:pt>
                <c:pt idx="107">
                  <c:v>4395.8770066966699</c:v>
                </c:pt>
                <c:pt idx="108">
                  <c:v>4417.5416214092565</c:v>
                </c:pt>
                <c:pt idx="109">
                  <c:v>4440.4424853622713</c:v>
                </c:pt>
                <c:pt idx="110">
                  <c:v>4464.5876746176509</c:v>
                </c:pt>
                <c:pt idx="111">
                  <c:v>4489.985893319983</c:v>
                </c:pt>
                <c:pt idx="112">
                  <c:v>4516.6465023469527</c:v>
                </c:pt>
                <c:pt idx="113">
                  <c:v>4544.5795486012721</c:v>
                </c:pt>
                <c:pt idx="114">
                  <c:v>4573.7957948000012</c:v>
                </c:pt>
                <c:pt idx="115">
                  <c:v>4604.3067495970672</c:v>
                </c:pt>
                <c:pt idx="116">
                  <c:v>4636.1246978507506</c:v>
                </c:pt>
                <c:pt idx="117">
                  <c:v>4669.2627308192132</c:v>
                </c:pt>
                <c:pt idx="118">
                  <c:v>4703.7347760328403</c:v>
                </c:pt>
                <c:pt idx="119">
                  <c:v>4739.5556265512787</c:v>
                </c:pt>
                <c:pt idx="120">
                  <c:v>4776.7409692643751</c:v>
                </c:pt>
                <c:pt idx="121">
                  <c:v>4815.3074118383729</c:v>
                </c:pt>
                <c:pt idx="122">
                  <c:v>4855.2725078400881</c:v>
                </c:pt>
                <c:pt idx="123">
                  <c:v>4896.6547794904991</c:v>
                </c:pt>
                <c:pt idx="124">
                  <c:v>4939.473737403041</c:v>
                </c:pt>
                <c:pt idx="125">
                  <c:v>4983.7498965483946</c:v>
                </c:pt>
                <c:pt idx="126">
                  <c:v>5029.5047875536811</c:v>
                </c:pt>
                <c:pt idx="127">
                  <c:v>5076.7609622863856</c:v>
                </c:pt>
                <c:pt idx="128">
                  <c:v>5125.5419924878997</c:v>
                </c:pt>
                <c:pt idx="129">
                  <c:v>5175.8724600038731</c:v>
                </c:pt>
                <c:pt idx="130">
                  <c:v>5227.7779369030559</c:v>
                </c:pt>
                <c:pt idx="131">
                  <c:v>5281.2849534770276</c:v>
                </c:pt>
                <c:pt idx="132">
                  <c:v>5336.4209517629897</c:v>
                </c:pt>
                <c:pt idx="133">
                  <c:v>5393.2142218226154</c:v>
                </c:pt>
                <c:pt idx="134">
                  <c:v>5451.693817532675</c:v>
                </c:pt>
                <c:pt idx="135">
                  <c:v>5511.8894480874569</c:v>
                </c:pt>
                <c:pt idx="136">
                  <c:v>5573.8313407673959</c:v>
                </c:pt>
                <c:pt idx="137">
                  <c:v>5637.5500697801353</c:v>
                </c:pt>
                <c:pt idx="138">
                  <c:v>5703.0763451156954</c:v>
                </c:pt>
                <c:pt idx="139">
                  <c:v>5770.4407543620109</c:v>
                </c:pt>
                <c:pt idx="140">
                  <c:v>5839.6734492857649</c:v>
                </c:pt>
                <c:pt idx="141">
                  <c:v>5910.8037676816703</c:v>
                </c:pt>
                <c:pt idx="142">
                  <c:v>5983.8597795177602</c:v>
                </c:pt>
                <c:pt idx="143">
                  <c:v>6058.8677447447999</c:v>
                </c:pt>
                <c:pt idx="144">
                  <c:v>6135.8514682898413</c:v>
                </c:pt>
                <c:pt idx="145">
                  <c:v>6214.8315357213141</c:v>
                </c:pt>
                <c:pt idx="146">
                  <c:v>6295.8244108734516</c:v>
                </c:pt>
                <c:pt idx="147">
                  <c:v>6378.8413743889132</c:v>
                </c:pt>
                <c:pt idx="148">
                  <c:v>6463.8872797459771</c:v>
                </c:pt>
                <c:pt idx="149">
                  <c:v>6550.9591009868127</c:v>
                </c:pt>
                <c:pt idx="150">
                  <c:v>6640.0442442160447</c:v>
                </c:pt>
                <c:pt idx="151">
                  <c:v>6731.1185932277122</c:v>
                </c:pt>
                <c:pt idx="152">
                  <c:v>6824.1442586722478</c:v>
                </c:pt>
                <c:pt idx="153">
                  <c:v>6919.0670004447184</c:v>
                </c:pt>
                <c:pt idx="154">
                  <c:v>7015.8132950646032</c:v>
                </c:pt>
                <c:pt idx="155">
                  <c:v>7114.2870245130262</c:v>
                </c:pt>
                <c:pt idx="156">
                  <c:v>7214.3657712941958</c:v>
                </c:pt>
                <c:pt idx="157">
                  <c:v>7315.8967176209717</c:v>
                </c:pt>
                <c:pt idx="158">
                  <c:v>7418.692166040616</c:v>
                </c:pt>
                <c:pt idx="159">
                  <c:v>7522.5247261430823</c:v>
                </c:pt>
                <c:pt idx="160">
                  <c:v>7627.122248923517</c:v>
                </c:pt>
                <c:pt idx="161">
                  <c:v>7732.1626384521842</c:v>
                </c:pt>
                <c:pt idx="162">
                  <c:v>7837.2687308011436</c:v>
                </c:pt>
                <c:pt idx="163">
                  <c:v>7942.0035027529939</c:v>
                </c:pt>
                <c:pt idx="164">
                  <c:v>8045.8659560403239</c:v>
                </c:pt>
                <c:pt idx="165">
                  <c:v>8148.2881125362874</c:v>
                </c:pt>
                <c:pt idx="166">
                  <c:v>8248.6336442157954</c:v>
                </c:pt>
                <c:pt idx="167">
                  <c:v>8346.1987367436996</c:v>
                </c:pt>
                <c:pt idx="168">
                  <c:v>8440.2158303525011</c:v>
                </c:pt>
                <c:pt idx="169">
                  <c:v>8529.8608751005595</c:v>
                </c:pt>
                <c:pt idx="170">
                  <c:v>8614.2646561899983</c:v>
                </c:pt>
                <c:pt idx="171">
                  <c:v>8692.5285669005407</c:v>
                </c:pt>
                <c:pt idx="172">
                  <c:v>8763.7449175575275</c:v>
                </c:pt>
                <c:pt idx="173">
                  <c:v>8827.0214695258219</c:v>
                </c:pt>
                <c:pt idx="174">
                  <c:v>8881.5093966189379</c:v>
                </c:pt>
                <c:pt idx="175">
                  <c:v>8926.4333526560276</c:v>
                </c:pt>
                <c:pt idx="176">
                  <c:v>8961.121839067684</c:v>
                </c:pt>
                <c:pt idx="177">
                  <c:v>8985.0357124775583</c:v>
                </c:pt>
                <c:pt idx="178">
                  <c:v>8997.7925390429355</c:v>
                </c:pt>
                <c:pt idx="179">
                  <c:v>8999.1846543429019</c:v>
                </c:pt>
                <c:pt idx="180">
                  <c:v>8989.1892411535446</c:v>
                </c:pt>
                <c:pt idx="181">
                  <c:v>8967.9694483464154</c:v>
                </c:pt>
                <c:pt idx="182">
                  <c:v>8935.8664409597986</c:v>
                </c:pt>
                <c:pt idx="183">
                  <c:v>8893.3831561565403</c:v>
                </c:pt>
                <c:pt idx="184">
                  <c:v>8841.1612999526005</c:v>
                </c:pt>
                <c:pt idx="185">
                  <c:v>8779.9536424169</c:v>
                </c:pt>
                <c:pt idx="186">
                  <c:v>8710.5938953394198</c:v>
                </c:pt>
                <c:pt idx="187">
                  <c:v>8633.9663883822359</c:v>
                </c:pt>
                <c:pt idx="188">
                  <c:v>8550.977451916222</c:v>
                </c:pt>
                <c:pt idx="189">
                  <c:v>8462.5299530763932</c:v>
                </c:pt>
                <c:pt idx="190">
                  <c:v>8369.5019095397547</c:v>
                </c:pt>
                <c:pt idx="191">
                  <c:v>8272.7296041974059</c:v>
                </c:pt>
                <c:pt idx="192">
                  <c:v>8172.9952000695539</c:v>
                </c:pt>
                <c:pt idx="193">
                  <c:v>8071.0185379478753</c:v>
                </c:pt>
                <c:pt idx="194">
                  <c:v>7967.4525949093604</c:v>
                </c:pt>
                <c:pt idx="195">
                  <c:v>7862.8819786743798</c:v>
                </c:pt>
                <c:pt idx="196">
                  <c:v>7757.8238101300631</c:v>
                </c:pt>
                <c:pt idx="197">
                  <c:v>7652.7303806929822</c:v>
                </c:pt>
                <c:pt idx="198">
                  <c:v>7547.9930405811638</c:v>
                </c:pt>
                <c:pt idx="199">
                  <c:v>7443.9468604996937</c:v>
                </c:pt>
                <c:pt idx="200">
                  <c:v>7340.8756994722607</c:v>
                </c:pt>
                <c:pt idx="201">
                  <c:v>7239.0173968541694</c:v>
                </c:pt>
                <c:pt idx="202">
                  <c:v>7138.5688819698726</c:v>
                </c:pt>
                <c:pt idx="203">
                  <c:v>7039.6910581569191</c:v>
                </c:pt>
                <c:pt idx="204">
                  <c:v>6942.5133689909271</c:v>
                </c:pt>
                <c:pt idx="205">
                  <c:v>6847.1379939860517</c:v>
                </c:pt>
                <c:pt idx="206">
                  <c:v>6753.643650580334</c:v>
                </c:pt>
                <c:pt idx="207">
                  <c:v>6662.0890004068287</c:v>
                </c:pt>
                <c:pt idx="208">
                  <c:v>6572.5156723762448</c:v>
                </c:pt>
                <c:pt idx="209">
                  <c:v>6484.9509244549427</c:v>
                </c:pt>
                <c:pt idx="210">
                  <c:v>6399.4099714969097</c:v>
                </c:pt>
                <c:pt idx="211">
                  <c:v>6315.898009133306</c:v>
                </c:pt>
                <c:pt idx="212">
                  <c:v>6234.4119643745853</c:v>
                </c:pt>
                <c:pt idx="213">
                  <c:v>6154.9420028836321</c:v>
                </c:pt>
                <c:pt idx="214">
                  <c:v>6077.4728213192911</c:v>
                </c:pt>
                <c:pt idx="215">
                  <c:v>6001.9847510841155</c:v>
                </c:pt>
                <c:pt idx="216">
                  <c:v>5928.4546974924224</c:v>
                </c:pt>
                <c:pt idx="217">
                  <c:v>5856.8569359811481</c:v>
                </c:pt>
                <c:pt idx="218">
                  <c:v>5787.1637846341137</c:v>
                </c:pt>
                <c:pt idx="219">
                  <c:v>5719.3461700547814</c:v>
                </c:pt>
                <c:pt idx="220">
                  <c:v>5653.3741015469159</c:v>
                </c:pt>
                <c:pt idx="221">
                  <c:v>5589.2170666686743</c:v>
                </c:pt>
                <c:pt idx="222">
                  <c:v>5526.8443595202725</c:v>
                </c:pt>
                <c:pt idx="223">
                  <c:v>5466.225351605739</c:v>
                </c:pt>
                <c:pt idx="224">
                  <c:v>5407.3297137661812</c:v>
                </c:pt>
                <c:pt idx="225">
                  <c:v>5350.1275965028144</c:v>
                </c:pt>
                <c:pt idx="226">
                  <c:v>5294.5897749783762</c:v>
                </c:pt>
                <c:pt idx="227">
                  <c:v>5240.6877640904095</c:v>
                </c:pt>
                <c:pt idx="228">
                  <c:v>5188.3939082346487</c:v>
                </c:pt>
                <c:pt idx="229">
                  <c:v>5137.6814497072701</c:v>
                </c:pt>
                <c:pt idx="230">
                  <c:v>5088.524579118266</c:v>
                </c:pt>
                <c:pt idx="231">
                  <c:v>5040.8984706927749</c:v>
                </c:pt>
                <c:pt idx="232">
                  <c:v>4994.779304912272</c:v>
                </c:pt>
                <c:pt idx="233">
                  <c:v>4950.1442805837296</c:v>
                </c:pt>
                <c:pt idx="234">
                  <c:v>4906.971618113791</c:v>
                </c:pt>
                <c:pt idx="235">
                  <c:v>4865.2405554994357</c:v>
                </c:pt>
                <c:pt idx="236">
                  <c:v>4824.9313383201934</c:v>
                </c:pt>
                <c:pt idx="237">
                  <c:v>4786.0252048241209</c:v>
                </c:pt>
                <c:pt idx="238">
                  <c:v>4748.50436703575</c:v>
                </c:pt>
                <c:pt idx="239">
                  <c:v>4712.35198867489</c:v>
                </c:pt>
                <c:pt idx="240">
                  <c:v>4677.5521605569902</c:v>
                </c:pt>
                <c:pt idx="241">
                  <c:v>4644.0898740456269</c:v>
                </c:pt>
                <c:pt idx="242">
                  <c:v>4611.950993042994</c:v>
                </c:pt>
                <c:pt idx="243">
                  <c:v>4581.1222249327147</c:v>
                </c:pt>
                <c:pt idx="244">
                  <c:v>4551.5910908290043</c:v>
                </c:pt>
                <c:pt idx="245">
                  <c:v>4523.3458954353946</c:v>
                </c:pt>
                <c:pt idx="246">
                  <c:v>4496.3756967735862</c:v>
                </c:pt>
                <c:pt idx="247">
                  <c:v>4470.6702760071748</c:v>
                </c:pt>
                <c:pt idx="248">
                  <c:v>4446.2201075550229</c:v>
                </c:pt>
                <c:pt idx="249">
                  <c:v>4423.0163296639257</c:v>
                </c:pt>
                <c:pt idx="250">
                  <c:v>4401.0507155892847</c:v>
                </c:pt>
                <c:pt idx="251">
                  <c:v>4380.3156455148983</c:v>
                </c:pt>
                <c:pt idx="252">
                  <c:v>4360.804079328338</c:v>
                </c:pt>
                <c:pt idx="253">
                  <c:v>4342.509530355982</c:v>
                </c:pt>
                <c:pt idx="254">
                  <c:v>4325.4260401514093</c:v>
                </c:pt>
                <c:pt idx="255">
                  <c:v>4309.5481544219292</c:v>
                </c:pt>
                <c:pt idx="256">
                  <c:v>4294.8709001704228</c:v>
                </c:pt>
                <c:pt idx="257">
                  <c:v>4281.3897641229651</c:v>
                </c:pt>
                <c:pt idx="258">
                  <c:v>4269.10067250678</c:v>
                </c:pt>
                <c:pt idx="259">
                  <c:v>4257.999972237656</c:v>
                </c:pt>
                <c:pt idx="260">
                  <c:v>4248.0844135709494</c:v>
                </c:pt>
                <c:pt idx="261">
                  <c:v>4239.3511342655502</c:v>
                </c:pt>
                <c:pt idx="262">
                  <c:v>4231.7976453055262</c:v>
                </c:pt>
                <c:pt idx="263">
                  <c:v>4225.4218182196728</c:v>
                </c:pt>
                <c:pt idx="264">
                  <c:v>4220.2218740346098</c:v>
                </c:pt>
                <c:pt idx="265">
                  <c:v>4216.1963738924924</c:v>
                </c:pt>
                <c:pt idx="266">
                  <c:v>4213.3442113597876</c:v>
                </c:pt>
                <c:pt idx="267">
                  <c:v>4211.6646064487923</c:v>
                </c:pt>
                <c:pt idx="268">
                  <c:v>4211.1571013688472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F-824D-A92C-F19DAC81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27424"/>
        <c:axId val="2089928064"/>
      </c:scatterChart>
      <c:valAx>
        <c:axId val="20366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89928064"/>
        <c:crosses val="autoZero"/>
        <c:crossBetween val="midCat"/>
      </c:valAx>
      <c:valAx>
        <c:axId val="20899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366274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73374</xdr:colOff>
      <xdr:row>15</xdr:row>
      <xdr:rowOff>17344</xdr:rowOff>
    </xdr:from>
    <xdr:to>
      <xdr:col>17</xdr:col>
      <xdr:colOff>508000</xdr:colOff>
      <xdr:row>72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08959-374B-454F-8BEA-6AD38F478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177180</xdr:colOff>
      <xdr:row>37</xdr:row>
      <xdr:rowOff>152400</xdr:rowOff>
    </xdr:from>
    <xdr:ext cx="483220" cy="53065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DAD2F6-1BD9-CA42-8391-DBF6B355E962}"/>
            </a:ext>
          </a:extLst>
        </xdr:cNvPr>
        <xdr:cNvSpPr txBox="1"/>
      </xdr:nvSpPr>
      <xdr:spPr>
        <a:xfrm>
          <a:off x="12750180" y="8255000"/>
          <a:ext cx="48322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2800"/>
            <a:t>x</a:t>
          </a:r>
        </a:p>
      </xdr:txBody>
    </xdr:sp>
    <xdr:clientData/>
  </xdr:oneCellAnchor>
  <xdr:oneCellAnchor>
    <xdr:from>
      <xdr:col>10</xdr:col>
      <xdr:colOff>490034</xdr:colOff>
      <xdr:row>69</xdr:row>
      <xdr:rowOff>110273</xdr:rowOff>
    </xdr:from>
    <xdr:ext cx="347211" cy="53059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DA6EA7-FA83-1C41-9486-5CE83CB6C168}"/>
            </a:ext>
          </a:extLst>
        </xdr:cNvPr>
        <xdr:cNvSpPr txBox="1"/>
      </xdr:nvSpPr>
      <xdr:spPr>
        <a:xfrm>
          <a:off x="8872034" y="14715273"/>
          <a:ext cx="347211" cy="5305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800"/>
            <a:t>y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670322</xdr:colOff>
      <xdr:row>3</xdr:row>
      <xdr:rowOff>149486</xdr:rowOff>
    </xdr:from>
    <xdr:to>
      <xdr:col>26</xdr:col>
      <xdr:colOff>384463</xdr:colOff>
      <xdr:row>38</xdr:row>
      <xdr:rowOff>161501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F2263-4DD2-5041-9DC9-E839CD706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333935</xdr:colOff>
      <xdr:row>4</xdr:row>
      <xdr:rowOff>34365</xdr:rowOff>
    </xdr:from>
    <xdr:to>
      <xdr:col>40</xdr:col>
      <xdr:colOff>122036</xdr:colOff>
      <xdr:row>39</xdr:row>
      <xdr:rowOff>46380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86CF5-B529-B745-9B81-3F7FCDD61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670322</xdr:colOff>
      <xdr:row>3</xdr:row>
      <xdr:rowOff>149486</xdr:rowOff>
    </xdr:from>
    <xdr:to>
      <xdr:col>26</xdr:col>
      <xdr:colOff>384463</xdr:colOff>
      <xdr:row>38</xdr:row>
      <xdr:rowOff>161501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41D04-3823-9547-826C-13B0F8AA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333935</xdr:colOff>
      <xdr:row>4</xdr:row>
      <xdr:rowOff>34365</xdr:rowOff>
    </xdr:from>
    <xdr:to>
      <xdr:col>40</xdr:col>
      <xdr:colOff>122036</xdr:colOff>
      <xdr:row>39</xdr:row>
      <xdr:rowOff>46380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7BF23-C318-B448-9D91-2FCFBA7A2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721122</xdr:colOff>
      <xdr:row>3</xdr:row>
      <xdr:rowOff>149486</xdr:rowOff>
    </xdr:from>
    <xdr:to>
      <xdr:col>26</xdr:col>
      <xdr:colOff>435263</xdr:colOff>
      <xdr:row>38</xdr:row>
      <xdr:rowOff>161501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C8E8A-6AD0-6042-A15B-2FD055652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333935</xdr:colOff>
      <xdr:row>4</xdr:row>
      <xdr:rowOff>34365</xdr:rowOff>
    </xdr:from>
    <xdr:to>
      <xdr:col>40</xdr:col>
      <xdr:colOff>122036</xdr:colOff>
      <xdr:row>39</xdr:row>
      <xdr:rowOff>46380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BA89B-1E1C-814D-BEBF-F36E55CC4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670322</xdr:colOff>
      <xdr:row>3</xdr:row>
      <xdr:rowOff>149486</xdr:rowOff>
    </xdr:from>
    <xdr:to>
      <xdr:col>26</xdr:col>
      <xdr:colOff>384463</xdr:colOff>
      <xdr:row>38</xdr:row>
      <xdr:rowOff>161501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E76C9-941D-8644-9046-9CE3AC8E5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333935</xdr:colOff>
      <xdr:row>4</xdr:row>
      <xdr:rowOff>34365</xdr:rowOff>
    </xdr:from>
    <xdr:to>
      <xdr:col>40</xdr:col>
      <xdr:colOff>122036</xdr:colOff>
      <xdr:row>39</xdr:row>
      <xdr:rowOff>46380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17556-26BF-2345-802D-874C5271B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81281</xdr:colOff>
      <xdr:row>7</xdr:row>
      <xdr:rowOff>60960</xdr:rowOff>
    </xdr:from>
    <xdr:to>
      <xdr:col>28</xdr:col>
      <xdr:colOff>802641</xdr:colOff>
      <xdr:row>42</xdr:row>
      <xdr:rowOff>72975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59270-8028-8B46-89F4-BB651CD61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355600</xdr:colOff>
      <xdr:row>7</xdr:row>
      <xdr:rowOff>193040</xdr:rowOff>
    </xdr:from>
    <xdr:to>
      <xdr:col>42</xdr:col>
      <xdr:colOff>143701</xdr:colOff>
      <xdr:row>43</xdr:row>
      <xdr:rowOff>1855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ABEB1-8DDE-0B4A-8410-3EBA8B55C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762000</xdr:colOff>
      <xdr:row>8</xdr:row>
      <xdr:rowOff>25400</xdr:rowOff>
    </xdr:from>
    <xdr:to>
      <xdr:col>55</xdr:col>
      <xdr:colOff>550101</xdr:colOff>
      <xdr:row>43</xdr:row>
      <xdr:rowOff>37415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973E51-43B2-4A4D-B523-61AE4CB3D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4510-6450-2C41-866A-F5CB2221B67E}">
  <sheetPr codeName="Sheet1"/>
  <dimension ref="A1:O14"/>
  <sheetViews>
    <sheetView tabSelected="1" zoomScaleNormal="400" workbookViewId="0">
      <selection activeCell="G11" sqref="G11"/>
    </sheetView>
  </sheetViews>
  <sheetFormatPr baseColWidth="10" defaultRowHeight="16" x14ac:dyDescent="0.2"/>
  <sheetData>
    <row r="1" spans="1:15" ht="62" x14ac:dyDescent="0.7">
      <c r="A1" s="5" t="s">
        <v>16</v>
      </c>
      <c r="O1" t="s">
        <v>51</v>
      </c>
    </row>
    <row r="2" spans="1:15" x14ac:dyDescent="0.2">
      <c r="A2" s="6" t="s">
        <v>46</v>
      </c>
      <c r="H2" t="s">
        <v>47</v>
      </c>
      <c r="J2" t="s">
        <v>22</v>
      </c>
      <c r="M2" t="s">
        <v>23</v>
      </c>
    </row>
    <row r="3" spans="1:15" x14ac:dyDescent="0.2">
      <c r="A3" t="s">
        <v>20</v>
      </c>
      <c r="E3">
        <f>5.972E+24</f>
        <v>5.9720000000000003E+24</v>
      </c>
      <c r="F3" t="s">
        <v>0</v>
      </c>
      <c r="H3" s="8" t="s">
        <v>48</v>
      </c>
      <c r="J3">
        <f>5.972E+24</f>
        <v>5.9720000000000003E+24</v>
      </c>
      <c r="M3">
        <f>1.989E+30</f>
        <v>1.9889999999999999E+30</v>
      </c>
    </row>
    <row r="4" spans="1:15" x14ac:dyDescent="0.2">
      <c r="A4" t="s">
        <v>21</v>
      </c>
      <c r="E4">
        <f>E3*(6.674*(10^-11))</f>
        <v>398571280000000</v>
      </c>
      <c r="J4">
        <f>J3*(6.674*(10^-11))</f>
        <v>398571280000000</v>
      </c>
      <c r="M4">
        <f>M3*(6.674*(10^-11))</f>
        <v>1.3274585999999998E+20</v>
      </c>
    </row>
    <row r="5" spans="1:15" x14ac:dyDescent="0.2">
      <c r="A5" t="s">
        <v>1</v>
      </c>
      <c r="E5">
        <v>60</v>
      </c>
      <c r="F5" t="s">
        <v>49</v>
      </c>
      <c r="J5">
        <v>60</v>
      </c>
      <c r="M5">
        <v>20000</v>
      </c>
      <c r="N5">
        <v>200000</v>
      </c>
    </row>
    <row r="6" spans="1:15" x14ac:dyDescent="0.2">
      <c r="A6" t="s">
        <v>19</v>
      </c>
      <c r="E6" s="1">
        <v>6378000</v>
      </c>
      <c r="F6" t="s">
        <v>15</v>
      </c>
      <c r="J6" s="1">
        <v>6378000</v>
      </c>
      <c r="M6" s="1">
        <v>696340000</v>
      </c>
    </row>
    <row r="8" spans="1:15" x14ac:dyDescent="0.2">
      <c r="A8" t="s">
        <v>2</v>
      </c>
    </row>
    <row r="9" spans="1:15" x14ac:dyDescent="0.2">
      <c r="A9" t="s">
        <v>3</v>
      </c>
      <c r="E9">
        <v>0</v>
      </c>
      <c r="F9" t="s">
        <v>49</v>
      </c>
      <c r="J9">
        <v>0</v>
      </c>
      <c r="K9">
        <v>0</v>
      </c>
      <c r="M9">
        <v>0</v>
      </c>
    </row>
    <row r="10" spans="1:15" x14ac:dyDescent="0.2">
      <c r="A10" t="s">
        <v>4</v>
      </c>
      <c r="E10" s="1">
        <v>6700000</v>
      </c>
      <c r="F10" t="s">
        <v>15</v>
      </c>
      <c r="J10" s="1">
        <v>6700000</v>
      </c>
      <c r="K10" s="1">
        <v>35800000</v>
      </c>
      <c r="M10" s="1">
        <v>149600000000</v>
      </c>
    </row>
    <row r="11" spans="1:15" x14ac:dyDescent="0.2">
      <c r="A11" t="s">
        <v>5</v>
      </c>
      <c r="E11">
        <v>0</v>
      </c>
      <c r="F11" t="s">
        <v>15</v>
      </c>
      <c r="J11">
        <v>0</v>
      </c>
      <c r="K11">
        <v>0</v>
      </c>
      <c r="M11">
        <v>0</v>
      </c>
    </row>
    <row r="12" spans="1:15" x14ac:dyDescent="0.2">
      <c r="A12" t="s">
        <v>6</v>
      </c>
      <c r="E12">
        <v>0</v>
      </c>
      <c r="F12" t="s">
        <v>50</v>
      </c>
      <c r="J12">
        <v>0</v>
      </c>
      <c r="K12">
        <v>0</v>
      </c>
      <c r="M12">
        <v>0</v>
      </c>
    </row>
    <row r="13" spans="1:15" x14ac:dyDescent="0.2">
      <c r="A13" t="s">
        <v>7</v>
      </c>
      <c r="E13">
        <v>9000</v>
      </c>
      <c r="F13" t="s">
        <v>50</v>
      </c>
      <c r="J13">
        <v>9000</v>
      </c>
      <c r="K13">
        <v>3080</v>
      </c>
      <c r="M13">
        <v>29780</v>
      </c>
    </row>
    <row r="14" spans="1:15" x14ac:dyDescent="0.2">
      <c r="A14" s="9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1C00-B31A-9D43-8165-BA83F60F46DE}">
  <sheetPr codeName="Sheet2"/>
  <dimension ref="A1:L284"/>
  <sheetViews>
    <sheetView topLeftCell="L1" zoomScale="125" zoomScaleNormal="125" workbookViewId="0">
      <selection activeCell="N275" sqref="N275"/>
    </sheetView>
  </sheetViews>
  <sheetFormatPr baseColWidth="10" defaultRowHeight="16" x14ac:dyDescent="0.2"/>
  <sheetData>
    <row r="1" spans="1:12" ht="47" x14ac:dyDescent="0.55000000000000004">
      <c r="A1" s="2" t="s">
        <v>16</v>
      </c>
    </row>
    <row r="3" spans="1:12" x14ac:dyDescent="0.2">
      <c r="A3" t="s">
        <v>20</v>
      </c>
      <c r="E3">
        <f>Porovnání!E3</f>
        <v>5.9720000000000003E+24</v>
      </c>
      <c r="F3" t="s">
        <v>0</v>
      </c>
    </row>
    <row r="4" spans="1:12" x14ac:dyDescent="0.2">
      <c r="A4" t="s">
        <v>21</v>
      </c>
      <c r="E4">
        <f>E3*(6.674*(10^-11))</f>
        <v>398571280000000</v>
      </c>
    </row>
    <row r="5" spans="1:12" x14ac:dyDescent="0.2">
      <c r="A5" t="s">
        <v>1</v>
      </c>
      <c r="E5">
        <f>Porovnání!E5</f>
        <v>60</v>
      </c>
    </row>
    <row r="6" spans="1:12" x14ac:dyDescent="0.2">
      <c r="A6" t="s">
        <v>19</v>
      </c>
      <c r="E6" s="1">
        <f>Porovnání!E6</f>
        <v>6378000</v>
      </c>
      <c r="F6" t="s">
        <v>15</v>
      </c>
    </row>
    <row r="8" spans="1:12" x14ac:dyDescent="0.2">
      <c r="A8" t="s">
        <v>2</v>
      </c>
    </row>
    <row r="9" spans="1:12" x14ac:dyDescent="0.2">
      <c r="A9" t="s">
        <v>3</v>
      </c>
      <c r="E9">
        <f>Porovnání!E9</f>
        <v>0</v>
      </c>
    </row>
    <row r="10" spans="1:12" x14ac:dyDescent="0.2">
      <c r="A10" t="s">
        <v>4</v>
      </c>
      <c r="E10" s="1">
        <f>Porovnání!E10</f>
        <v>6700000</v>
      </c>
      <c r="G10" s="1"/>
      <c r="H10" s="1"/>
    </row>
    <row r="11" spans="1:12" x14ac:dyDescent="0.2">
      <c r="A11" t="s">
        <v>5</v>
      </c>
      <c r="E11">
        <f>Porovnání!E11</f>
        <v>0</v>
      </c>
    </row>
    <row r="12" spans="1:12" x14ac:dyDescent="0.2">
      <c r="A12" t="s">
        <v>6</v>
      </c>
      <c r="E12">
        <f>Porovnání!E12</f>
        <v>0</v>
      </c>
    </row>
    <row r="13" spans="1:12" x14ac:dyDescent="0.2">
      <c r="A13" t="s">
        <v>7</v>
      </c>
      <c r="E13">
        <f>Porovnání!E13</f>
        <v>9000</v>
      </c>
    </row>
    <row r="15" spans="1:12" x14ac:dyDescent="0.2">
      <c r="A15" t="s">
        <v>11</v>
      </c>
      <c r="B15" t="s">
        <v>8</v>
      </c>
      <c r="C15" t="s">
        <v>9</v>
      </c>
      <c r="D15" t="s">
        <v>10</v>
      </c>
      <c r="E15" t="s">
        <v>6</v>
      </c>
      <c r="F15" t="s">
        <v>7</v>
      </c>
      <c r="G15" t="s">
        <v>4</v>
      </c>
      <c r="H15" t="s">
        <v>5</v>
      </c>
      <c r="I15" t="s">
        <v>3</v>
      </c>
      <c r="J15" t="s">
        <v>12</v>
      </c>
      <c r="K15" t="s">
        <v>13</v>
      </c>
      <c r="L15" t="s">
        <v>14</v>
      </c>
    </row>
    <row r="16" spans="1:12" x14ac:dyDescent="0.2">
      <c r="B16" s="1">
        <f>(-$E$4)/(G16^2+H16^2)^1.5</f>
        <v>-1.3252005067112567E-6</v>
      </c>
      <c r="C16" s="1">
        <f>B16*$G$16</f>
        <v>-8.8788433949654202</v>
      </c>
      <c r="D16" s="1">
        <f>B16*$H$16</f>
        <v>0</v>
      </c>
      <c r="E16" s="1">
        <f>E12</f>
        <v>0</v>
      </c>
      <c r="F16" s="1">
        <f>E13</f>
        <v>9000</v>
      </c>
      <c r="G16" s="1">
        <f>E10</f>
        <v>6700000</v>
      </c>
      <c r="H16" s="1">
        <f>E11</f>
        <v>0</v>
      </c>
      <c r="I16">
        <f>$E$9</f>
        <v>0</v>
      </c>
      <c r="J16">
        <f>SQRT(E16^2+F16^2)</f>
        <v>9000</v>
      </c>
      <c r="K16" s="1">
        <f>0+$E$6*COS(I16)</f>
        <v>6378000</v>
      </c>
      <c r="L16" s="1">
        <f>0+$E$6*SIN(I16)</f>
        <v>0</v>
      </c>
    </row>
    <row r="17" spans="2:12" x14ac:dyDescent="0.2">
      <c r="B17" s="1">
        <f>(-$E$4)/(G17^2+H17^2)^1.5</f>
        <v>-1.3312320252620132E-6</v>
      </c>
      <c r="C17" s="1">
        <f>B17*G17</f>
        <v>-8.8767032868266984</v>
      </c>
      <c r="D17" s="1">
        <f>B17*H17</f>
        <v>-0.7188652936414871</v>
      </c>
      <c r="E17" s="1">
        <f>E16+C16*$E$5</f>
        <v>-532.73060369792518</v>
      </c>
      <c r="F17" s="1">
        <f>F16+D16*$E$5</f>
        <v>9000</v>
      </c>
      <c r="G17" s="1">
        <f>G16+E17*$E$5</f>
        <v>6668036.1637781244</v>
      </c>
      <c r="H17" s="1">
        <f>H16+F17*$E$5</f>
        <v>540000</v>
      </c>
      <c r="I17" s="1">
        <f t="shared" ref="I17:I80" si="0">I16+$E$5</f>
        <v>60</v>
      </c>
      <c r="J17">
        <f t="shared" ref="J17:J80" si="1">SQRT(E17^2+F17^2)</f>
        <v>9015.7529855312896</v>
      </c>
      <c r="K17" s="1">
        <f t="shared" ref="K17:K52" si="2">0+$E$6*COS(I17)</f>
        <v>-6074489.9890878666</v>
      </c>
      <c r="L17" s="1">
        <f t="shared" ref="L17:L52" si="3">0+$E$6*SIN(I17)</f>
        <v>-1944082.1413899381</v>
      </c>
    </row>
    <row r="18" spans="2:12" x14ac:dyDescent="0.2">
      <c r="B18" s="1">
        <f t="shared" ref="B18:B81" si="4">(-$E$4)/(G18^2+H18^2)^1.5</f>
        <v>-1.3303017800417679E-6</v>
      </c>
      <c r="C18" s="1">
        <f t="shared" ref="C18:C81" si="5">B18*G18</f>
        <v>-8.7854675307738699</v>
      </c>
      <c r="D18" s="1">
        <f t="shared" ref="D18:D81" si="6">B18*H18</f>
        <v>-1.4332832144380399</v>
      </c>
      <c r="E18" s="1">
        <f t="shared" ref="E18:E81" si="7">E17+C17*$E$5</f>
        <v>-1065.3328009075271</v>
      </c>
      <c r="F18" s="1">
        <f t="shared" ref="F18:F81" si="8">F17+D17*$E$5</f>
        <v>8956.8680823815102</v>
      </c>
      <c r="G18" s="1">
        <f t="shared" ref="G18:G81" si="9">G17+E18*$E$5</f>
        <v>6604116.1957236724</v>
      </c>
      <c r="H18" s="1">
        <f t="shared" ref="H18:H81" si="10">H17+F18*$E$5</f>
        <v>1077412.0849428906</v>
      </c>
      <c r="I18" s="1">
        <f t="shared" si="0"/>
        <v>120</v>
      </c>
      <c r="J18">
        <f t="shared" si="1"/>
        <v>9020.0010987734422</v>
      </c>
      <c r="K18" s="1">
        <f t="shared" si="2"/>
        <v>5192846.2300184108</v>
      </c>
      <c r="L18" s="1">
        <f t="shared" si="3"/>
        <v>3703138.1329061403</v>
      </c>
    </row>
    <row r="19" spans="2:12" x14ac:dyDescent="0.2">
      <c r="B19" s="1">
        <f t="shared" si="4"/>
        <v>-1.3224384298953098E-6</v>
      </c>
      <c r="C19" s="1">
        <f t="shared" si="5"/>
        <v>-8.6071811669318574</v>
      </c>
      <c r="D19" s="1">
        <f t="shared" si="6"/>
        <v>-2.1286819960874412</v>
      </c>
      <c r="E19" s="1">
        <f t="shared" si="7"/>
        <v>-1592.4608527539594</v>
      </c>
      <c r="F19" s="1">
        <f t="shared" si="8"/>
        <v>8870.8710895152271</v>
      </c>
      <c r="G19" s="1">
        <f t="shared" si="9"/>
        <v>6508568.5445584347</v>
      </c>
      <c r="H19" s="1">
        <f t="shared" si="10"/>
        <v>1609664.3503138041</v>
      </c>
      <c r="I19" s="1">
        <f t="shared" si="0"/>
        <v>180</v>
      </c>
      <c r="J19">
        <f t="shared" si="1"/>
        <v>9012.6736018981028</v>
      </c>
      <c r="K19" s="1">
        <f t="shared" si="2"/>
        <v>-3816978.3204510189</v>
      </c>
      <c r="L19" s="1">
        <f t="shared" si="3"/>
        <v>-5109751.5107103707</v>
      </c>
    </row>
    <row r="20" spans="2:12" x14ac:dyDescent="0.2">
      <c r="B20" s="1">
        <f t="shared" si="4"/>
        <v>-1.3078820048327519E-6</v>
      </c>
      <c r="C20" s="1">
        <f t="shared" si="5"/>
        <v>-8.3469487845873847</v>
      </c>
      <c r="D20" s="1">
        <f t="shared" si="6"/>
        <v>-2.791351563950212</v>
      </c>
      <c r="E20" s="1">
        <f t="shared" si="7"/>
        <v>-2108.8917227698707</v>
      </c>
      <c r="F20" s="1">
        <f t="shared" si="8"/>
        <v>8743.1501697499807</v>
      </c>
      <c r="G20" s="1">
        <f t="shared" si="9"/>
        <v>6382035.0411922429</v>
      </c>
      <c r="H20" s="1">
        <f t="shared" si="10"/>
        <v>2134253.3604988027</v>
      </c>
      <c r="I20" s="1">
        <f t="shared" si="0"/>
        <v>240</v>
      </c>
      <c r="J20">
        <f t="shared" si="1"/>
        <v>8993.8923269720326</v>
      </c>
      <c r="K20" s="1">
        <f t="shared" si="2"/>
        <v>2077833.1667031746</v>
      </c>
      <c r="L20" s="1">
        <f t="shared" si="3"/>
        <v>6030049.1980868829</v>
      </c>
    </row>
    <row r="21" spans="2:12" x14ac:dyDescent="0.2">
      <c r="B21" s="1">
        <f t="shared" si="4"/>
        <v>-1.2870664108832972E-6</v>
      </c>
      <c r="C21" s="1">
        <f t="shared" si="5"/>
        <v>-8.0125708338743014</v>
      </c>
      <c r="D21" s="1">
        <f t="shared" si="6"/>
        <v>-3.4091731497203011</v>
      </c>
      <c r="E21" s="1">
        <f t="shared" si="7"/>
        <v>-2609.708649845114</v>
      </c>
      <c r="F21" s="1">
        <f t="shared" si="8"/>
        <v>8575.6690759129688</v>
      </c>
      <c r="G21" s="1">
        <f t="shared" si="9"/>
        <v>6225452.5222015362</v>
      </c>
      <c r="H21" s="1">
        <f t="shared" si="10"/>
        <v>2648793.5050535807</v>
      </c>
      <c r="I21" s="1">
        <f t="shared" si="0"/>
        <v>300</v>
      </c>
      <c r="J21">
        <f t="shared" si="1"/>
        <v>8963.9656032721578</v>
      </c>
      <c r="K21" s="1">
        <f t="shared" si="2"/>
        <v>-140932.23775944623</v>
      </c>
      <c r="L21" s="1">
        <f t="shared" si="3"/>
        <v>-6376442.7468895316</v>
      </c>
    </row>
    <row r="22" spans="2:12" x14ac:dyDescent="0.2">
      <c r="B22" s="1">
        <f t="shared" si="4"/>
        <v>-1.2605888482392278E-6</v>
      </c>
      <c r="C22" s="1">
        <f t="shared" si="5"/>
        <v>-7.6139878406810668</v>
      </c>
      <c r="D22" s="1">
        <f t="shared" si="6"/>
        <v>-3.9721918856008793</v>
      </c>
      <c r="E22" s="1">
        <f t="shared" si="7"/>
        <v>-3090.462899877572</v>
      </c>
      <c r="F22" s="1">
        <f t="shared" si="8"/>
        <v>8371.1186869297508</v>
      </c>
      <c r="G22" s="1">
        <f t="shared" si="9"/>
        <v>6040024.7482088823</v>
      </c>
      <c r="H22" s="1">
        <f t="shared" si="10"/>
        <v>3151060.6262693657</v>
      </c>
      <c r="I22" s="1">
        <f t="shared" si="0"/>
        <v>360</v>
      </c>
      <c r="J22">
        <f t="shared" si="1"/>
        <v>8923.373185415041</v>
      </c>
      <c r="K22" s="1">
        <f t="shared" si="2"/>
        <v>-1809381.7815010713</v>
      </c>
      <c r="L22" s="1">
        <f t="shared" si="3"/>
        <v>6115964.4839364467</v>
      </c>
    </row>
    <row r="23" spans="2:12" x14ac:dyDescent="0.2">
      <c r="B23" s="1">
        <f t="shared" si="4"/>
        <v>-1.2291699798095632E-6</v>
      </c>
      <c r="C23" s="1">
        <f t="shared" si="5"/>
        <v>-7.1626028575810494</v>
      </c>
      <c r="D23" s="1">
        <f t="shared" si="6"/>
        <v>-4.4729837971426747</v>
      </c>
      <c r="E23" s="1">
        <f t="shared" si="7"/>
        <v>-3547.3021703184359</v>
      </c>
      <c r="F23" s="1">
        <f t="shared" si="8"/>
        <v>8132.7871737936985</v>
      </c>
      <c r="G23" s="1">
        <f t="shared" si="9"/>
        <v>5827186.6179897757</v>
      </c>
      <c r="H23" s="1">
        <f t="shared" si="10"/>
        <v>3639027.8566969875</v>
      </c>
      <c r="I23" s="1">
        <f t="shared" si="0"/>
        <v>420</v>
      </c>
      <c r="J23">
        <f t="shared" si="1"/>
        <v>8872.7436513047742</v>
      </c>
      <c r="K23" s="1">
        <f t="shared" si="2"/>
        <v>3587489.6282160874</v>
      </c>
      <c r="L23" s="1">
        <f t="shared" si="3"/>
        <v>-5273405.1776287779</v>
      </c>
    </row>
    <row r="24" spans="2:12" x14ac:dyDescent="0.2">
      <c r="B24" s="1">
        <f t="shared" si="4"/>
        <v>-1.1936094925376904E-6</v>
      </c>
      <c r="C24" s="1">
        <f t="shared" si="5"/>
        <v>-6.670561986674187</v>
      </c>
      <c r="D24" s="1">
        <f t="shared" si="6"/>
        <v>-4.9068001263354937</v>
      </c>
      <c r="E24" s="1">
        <f t="shared" si="7"/>
        <v>-3977.0583417732987</v>
      </c>
      <c r="F24" s="1">
        <f t="shared" si="8"/>
        <v>7864.4081459651379</v>
      </c>
      <c r="G24" s="1">
        <f t="shared" si="9"/>
        <v>5588563.1174833775</v>
      </c>
      <c r="H24" s="1">
        <f t="shared" si="10"/>
        <v>4110892.3454548959</v>
      </c>
      <c r="I24" s="1">
        <f t="shared" si="0"/>
        <v>480</v>
      </c>
      <c r="J24">
        <f t="shared" si="1"/>
        <v>8812.8263650313347</v>
      </c>
      <c r="K24" s="1">
        <f t="shared" si="2"/>
        <v>-5024161.5965344179</v>
      </c>
      <c r="L24" s="1">
        <f t="shared" si="3"/>
        <v>3928954.6003878354</v>
      </c>
    </row>
    <row r="25" spans="2:12" x14ac:dyDescent="0.2">
      <c r="B25" s="1">
        <f t="shared" si="4"/>
        <v>-1.1547416858090969E-6</v>
      </c>
      <c r="C25" s="1">
        <f t="shared" si="5"/>
        <v>-6.1500682987072421</v>
      </c>
      <c r="D25" s="1">
        <f t="shared" si="6"/>
        <v>-5.2715024404527266</v>
      </c>
      <c r="E25" s="1">
        <f t="shared" si="7"/>
        <v>-4377.2920609737503</v>
      </c>
      <c r="F25" s="1">
        <f t="shared" si="8"/>
        <v>7570.0001383850085</v>
      </c>
      <c r="G25" s="1">
        <f t="shared" si="9"/>
        <v>5325925.5938249528</v>
      </c>
      <c r="H25" s="1">
        <f t="shared" si="10"/>
        <v>4565092.3537579961</v>
      </c>
      <c r="I25" s="1">
        <f t="shared" si="0"/>
        <v>540</v>
      </c>
      <c r="J25">
        <f t="shared" si="1"/>
        <v>8744.4604111524732</v>
      </c>
      <c r="K25" s="1">
        <f t="shared" si="2"/>
        <v>5982663.8122693421</v>
      </c>
      <c r="L25" s="1">
        <f t="shared" si="3"/>
        <v>-2210569.544113657</v>
      </c>
    </row>
    <row r="26" spans="2:12" x14ac:dyDescent="0.2">
      <c r="B26" s="1">
        <f t="shared" si="4"/>
        <v>-1.1133950205041897E-6</v>
      </c>
      <c r="C26" s="1">
        <f t="shared" si="5"/>
        <v>-5.6127888851913319</v>
      </c>
      <c r="D26" s="1">
        <f t="shared" si="6"/>
        <v>-5.5673257699295444</v>
      </c>
      <c r="E26" s="1">
        <f t="shared" si="7"/>
        <v>-4746.2961588961844</v>
      </c>
      <c r="F26" s="1">
        <f t="shared" si="8"/>
        <v>7253.709991957845</v>
      </c>
      <c r="G26" s="1">
        <f t="shared" si="9"/>
        <v>5041147.8242911818</v>
      </c>
      <c r="H26" s="1">
        <f t="shared" si="10"/>
        <v>5000314.9532754663</v>
      </c>
      <c r="I26" s="1">
        <f t="shared" si="0"/>
        <v>600</v>
      </c>
      <c r="J26">
        <f t="shared" si="1"/>
        <v>8668.5428922848241</v>
      </c>
      <c r="K26" s="1">
        <f t="shared" si="2"/>
        <v>-6371771.7479962725</v>
      </c>
      <c r="L26" s="1">
        <f t="shared" si="3"/>
        <v>281795.6554606873</v>
      </c>
    </row>
    <row r="27" spans="2:12" x14ac:dyDescent="0.2">
      <c r="B27" s="1">
        <f t="shared" si="4"/>
        <v>-1.0703584193776776E-6</v>
      </c>
      <c r="C27" s="1">
        <f t="shared" si="5"/>
        <v>-5.0693930287634252</v>
      </c>
      <c r="D27" s="1">
        <f t="shared" si="6"/>
        <v>-5.7965208610349137</v>
      </c>
      <c r="E27" s="1">
        <f t="shared" si="7"/>
        <v>-5083.0634920076645</v>
      </c>
      <c r="F27" s="1">
        <f t="shared" si="8"/>
        <v>6919.6704457620726</v>
      </c>
      <c r="G27" s="1">
        <f t="shared" si="9"/>
        <v>4736164.014770722</v>
      </c>
      <c r="H27" s="1">
        <f t="shared" si="10"/>
        <v>5415495.180021191</v>
      </c>
      <c r="I27" s="1">
        <f t="shared" si="0"/>
        <v>660</v>
      </c>
      <c r="J27">
        <f t="shared" si="1"/>
        <v>8585.9986921577292</v>
      </c>
      <c r="K27" s="1">
        <f t="shared" si="2"/>
        <v>6154452.4297990985</v>
      </c>
      <c r="L27" s="1">
        <f t="shared" si="3"/>
        <v>1673797.8639429451</v>
      </c>
    </row>
    <row r="28" spans="2:12" x14ac:dyDescent="0.2">
      <c r="B28" s="1">
        <f t="shared" si="4"/>
        <v>-1.0263558153055061E-6</v>
      </c>
      <c r="C28" s="1">
        <f t="shared" si="5"/>
        <v>-4.5292367686707466</v>
      </c>
      <c r="D28" s="1">
        <f t="shared" si="6"/>
        <v>-5.9629301564746751</v>
      </c>
      <c r="E28" s="1">
        <f t="shared" si="7"/>
        <v>-5387.2270737334702</v>
      </c>
      <c r="F28" s="1">
        <f t="shared" si="8"/>
        <v>6571.8791940999781</v>
      </c>
      <c r="G28" s="1">
        <f t="shared" si="9"/>
        <v>4412930.3903467134</v>
      </c>
      <c r="H28" s="1">
        <f t="shared" si="10"/>
        <v>5809807.93166719</v>
      </c>
      <c r="I28" s="1">
        <f t="shared" si="0"/>
        <v>720</v>
      </c>
      <c r="J28">
        <f t="shared" si="1"/>
        <v>8497.7533316642621</v>
      </c>
      <c r="K28" s="1">
        <f t="shared" si="2"/>
        <v>-5351389.0149802472</v>
      </c>
      <c r="L28" s="1">
        <f t="shared" si="3"/>
        <v>-3470089.2798815328</v>
      </c>
    </row>
    <row r="29" spans="2:12" x14ac:dyDescent="0.2">
      <c r="B29" s="1">
        <f t="shared" si="4"/>
        <v>-9.8202924960031236E-7</v>
      </c>
      <c r="C29" s="1">
        <f t="shared" si="5"/>
        <v>-4.0001896113851787</v>
      </c>
      <c r="D29" s="1">
        <f t="shared" si="6"/>
        <v>-6.0715472004866928</v>
      </c>
      <c r="E29" s="1">
        <f t="shared" si="7"/>
        <v>-5658.981279853715</v>
      </c>
      <c r="F29" s="1">
        <f t="shared" si="8"/>
        <v>6214.1033847114977</v>
      </c>
      <c r="G29" s="1">
        <f t="shared" si="9"/>
        <v>4073391.5135554904</v>
      </c>
      <c r="H29" s="1">
        <f t="shared" si="10"/>
        <v>6182654.1347498801</v>
      </c>
      <c r="I29" s="1">
        <f t="shared" si="0"/>
        <v>780</v>
      </c>
      <c r="J29">
        <f t="shared" si="1"/>
        <v>8404.7099891440448</v>
      </c>
      <c r="K29" s="1">
        <f t="shared" si="2"/>
        <v>4039012.2924374309</v>
      </c>
      <c r="L29" s="1">
        <f t="shared" si="3"/>
        <v>4936118.2827743627</v>
      </c>
    </row>
    <row r="30" spans="2:12" x14ac:dyDescent="0.2">
      <c r="B30" s="1">
        <f t="shared" si="4"/>
        <v>-9.3792989206505304E-7</v>
      </c>
      <c r="C30" s="1">
        <f t="shared" si="5"/>
        <v>-3.4885851699095167</v>
      </c>
      <c r="D30" s="1">
        <f t="shared" si="6"/>
        <v>-6.1280988560982079</v>
      </c>
      <c r="E30" s="1">
        <f t="shared" si="7"/>
        <v>-5898.992656536826</v>
      </c>
      <c r="F30" s="1">
        <f t="shared" si="8"/>
        <v>5849.8105526822965</v>
      </c>
      <c r="G30" s="1">
        <f t="shared" si="9"/>
        <v>3719451.9541632808</v>
      </c>
      <c r="H30" s="1">
        <f t="shared" si="10"/>
        <v>6533642.7679108176</v>
      </c>
      <c r="I30" s="1">
        <f t="shared" si="0"/>
        <v>840</v>
      </c>
      <c r="J30">
        <f t="shared" si="1"/>
        <v>8307.7312103936383</v>
      </c>
      <c r="K30" s="1">
        <f t="shared" si="2"/>
        <v>-2342226.4557673256</v>
      </c>
      <c r="L30" s="1">
        <f t="shared" si="3"/>
        <v>-5932356.970876216</v>
      </c>
    </row>
    <row r="31" spans="2:12" x14ac:dyDescent="0.2">
      <c r="B31" s="1">
        <f t="shared" si="4"/>
        <v>-8.9451575448503208E-7</v>
      </c>
      <c r="C31" s="1">
        <f t="shared" si="5"/>
        <v>-2.9992697192141229</v>
      </c>
      <c r="D31" s="1">
        <f t="shared" si="6"/>
        <v>-6.138677200582487</v>
      </c>
      <c r="E31" s="1">
        <f t="shared" si="7"/>
        <v>-6108.3077667313974</v>
      </c>
      <c r="F31" s="1">
        <f t="shared" si="8"/>
        <v>5482.124621316404</v>
      </c>
      <c r="G31" s="1">
        <f t="shared" si="9"/>
        <v>3352953.4881593967</v>
      </c>
      <c r="H31" s="1">
        <f t="shared" si="10"/>
        <v>6862570.2451898018</v>
      </c>
      <c r="I31" s="1">
        <f t="shared" si="0"/>
        <v>900</v>
      </c>
      <c r="J31">
        <f t="shared" si="1"/>
        <v>8207.6253652779887</v>
      </c>
      <c r="K31" s="1">
        <f t="shared" si="2"/>
        <v>422521.46665174258</v>
      </c>
      <c r="L31" s="1">
        <f t="shared" si="3"/>
        <v>6363989.2842633277</v>
      </c>
    </row>
    <row r="32" spans="2:12" x14ac:dyDescent="0.2">
      <c r="B32" s="1">
        <f t="shared" si="4"/>
        <v>-8.5215458683300447E-7</v>
      </c>
      <c r="C32" s="1">
        <f t="shared" si="5"/>
        <v>-2.535720316286123</v>
      </c>
      <c r="D32" s="1">
        <f t="shared" si="6"/>
        <v>-6.1094358034400527</v>
      </c>
      <c r="E32" s="1">
        <f t="shared" si="7"/>
        <v>-6288.2639498842445</v>
      </c>
      <c r="F32" s="1">
        <f t="shared" si="8"/>
        <v>5113.803989281455</v>
      </c>
      <c r="G32" s="1">
        <f t="shared" si="9"/>
        <v>2975657.6511663422</v>
      </c>
      <c r="H32" s="1">
        <f t="shared" si="10"/>
        <v>7169398.4845466893</v>
      </c>
      <c r="I32" s="1">
        <f t="shared" si="0"/>
        <v>960</v>
      </c>
      <c r="J32">
        <f t="shared" si="1"/>
        <v>8105.1375524542909</v>
      </c>
      <c r="K32" s="1">
        <f t="shared" si="2"/>
        <v>1537396.5970809874</v>
      </c>
      <c r="L32" s="1">
        <f t="shared" si="3"/>
        <v>-6189935.0322344908</v>
      </c>
    </row>
    <row r="33" spans="2:12" x14ac:dyDescent="0.2">
      <c r="B33" s="1">
        <f t="shared" si="4"/>
        <v>-8.1113041808601616E-7</v>
      </c>
      <c r="C33" s="1">
        <f t="shared" si="5"/>
        <v>-2.1002058251000437</v>
      </c>
      <c r="D33" s="1">
        <f t="shared" si="6"/>
        <v>-6.0463549310827043</v>
      </c>
      <c r="E33" s="1">
        <f t="shared" si="7"/>
        <v>-6440.4071688614122</v>
      </c>
      <c r="F33" s="1">
        <f t="shared" si="8"/>
        <v>4747.2378410750516</v>
      </c>
      <c r="G33" s="1">
        <f t="shared" si="9"/>
        <v>2589233.2210346572</v>
      </c>
      <c r="H33" s="1">
        <f t="shared" si="10"/>
        <v>7454232.7550111925</v>
      </c>
      <c r="I33" s="1">
        <f t="shared" si="0"/>
        <v>1020</v>
      </c>
      <c r="J33">
        <f t="shared" si="1"/>
        <v>8000.94442053289</v>
      </c>
      <c r="K33" s="1">
        <f t="shared" si="2"/>
        <v>-3350994.4168637865</v>
      </c>
      <c r="L33" s="1">
        <f t="shared" si="3"/>
        <v>5426759.6609899476</v>
      </c>
    </row>
    <row r="34" spans="2:12" x14ac:dyDescent="0.2">
      <c r="B34" s="1">
        <f t="shared" si="4"/>
        <v>-7.7165234942728577E-7</v>
      </c>
      <c r="C34" s="1">
        <f t="shared" si="5"/>
        <v>-1.6939683153061678</v>
      </c>
      <c r="D34" s="1">
        <f t="shared" si="6"/>
        <v>-5.9550727902266081</v>
      </c>
      <c r="E34" s="1">
        <f t="shared" si="7"/>
        <v>-6566.4195183674146</v>
      </c>
      <c r="F34" s="1">
        <f t="shared" si="8"/>
        <v>4384.4565452100896</v>
      </c>
      <c r="G34" s="1">
        <f t="shared" si="9"/>
        <v>2195248.0499326121</v>
      </c>
      <c r="H34" s="1">
        <f t="shared" si="10"/>
        <v>7717300.1477237977</v>
      </c>
      <c r="I34" s="1">
        <f t="shared" si="0"/>
        <v>1080</v>
      </c>
      <c r="J34">
        <f t="shared" si="1"/>
        <v>7895.6522522228743</v>
      </c>
      <c r="K34" s="1">
        <f t="shared" si="2"/>
        <v>4845664.5627585882</v>
      </c>
      <c r="L34" s="1">
        <f t="shared" si="3"/>
        <v>-4147097.6532058674</v>
      </c>
    </row>
    <row r="35" spans="2:12" x14ac:dyDescent="0.2">
      <c r="B35" s="1">
        <f t="shared" si="4"/>
        <v>-7.3386444808521636E-7</v>
      </c>
      <c r="C35" s="1">
        <f t="shared" si="5"/>
        <v>-1.3174074731873524</v>
      </c>
      <c r="D35" s="1">
        <f t="shared" si="6"/>
        <v>-5.8407752422361119</v>
      </c>
      <c r="E35" s="1">
        <f t="shared" si="7"/>
        <v>-6668.0576172857845</v>
      </c>
      <c r="F35" s="1">
        <f t="shared" si="8"/>
        <v>4027.1521777964931</v>
      </c>
      <c r="G35" s="1">
        <f t="shared" si="9"/>
        <v>1795164.592895465</v>
      </c>
      <c r="H35" s="1">
        <f t="shared" si="10"/>
        <v>7958929.2783915875</v>
      </c>
      <c r="I35" s="1">
        <f t="shared" si="0"/>
        <v>1140</v>
      </c>
      <c r="J35">
        <f t="shared" si="1"/>
        <v>7789.7976257778364</v>
      </c>
      <c r="K35" s="1">
        <f t="shared" si="2"/>
        <v>-5879153.2397542391</v>
      </c>
      <c r="L35" s="1">
        <f t="shared" si="3"/>
        <v>2472739.6109350538</v>
      </c>
    </row>
    <row r="36" spans="2:12" x14ac:dyDescent="0.2">
      <c r="B36" s="1">
        <f t="shared" si="4"/>
        <v>-6.9785586224505224E-7</v>
      </c>
      <c r="C36" s="1">
        <f t="shared" si="5"/>
        <v>-0.97025585106494805</v>
      </c>
      <c r="D36" s="1">
        <f t="shared" si="6"/>
        <v>-5.7081340901707849</v>
      </c>
      <c r="E36" s="1">
        <f t="shared" si="7"/>
        <v>-6747.1020656770261</v>
      </c>
      <c r="F36" s="1">
        <f t="shared" si="8"/>
        <v>3676.7056632623262</v>
      </c>
      <c r="G36" s="1">
        <f t="shared" si="9"/>
        <v>1390338.4689548435</v>
      </c>
      <c r="H36" s="1">
        <f t="shared" si="10"/>
        <v>8179531.6181873269</v>
      </c>
      <c r="I36" s="1">
        <f t="shared" si="0"/>
        <v>1200</v>
      </c>
      <c r="J36">
        <f t="shared" si="1"/>
        <v>7683.8499997675935</v>
      </c>
      <c r="K36" s="1">
        <f t="shared" si="2"/>
        <v>6353099.1560249235</v>
      </c>
      <c r="L36" s="1">
        <f t="shared" si="3"/>
        <v>-563040.95207666955</v>
      </c>
    </row>
    <row r="37" spans="2:12" x14ac:dyDescent="0.2">
      <c r="B37" s="1">
        <f t="shared" si="4"/>
        <v>-6.6367053836065917E-7</v>
      </c>
      <c r="C37" s="1">
        <f t="shared" si="5"/>
        <v>-0.65173735977377845</v>
      </c>
      <c r="D37" s="1">
        <f t="shared" si="6"/>
        <v>-5.5612834726675064</v>
      </c>
      <c r="E37" s="1">
        <f t="shared" si="7"/>
        <v>-6805.3174167409234</v>
      </c>
      <c r="F37" s="1">
        <f t="shared" si="8"/>
        <v>3334.217617852079</v>
      </c>
      <c r="G37" s="1">
        <f t="shared" si="9"/>
        <v>982019.4239503881</v>
      </c>
      <c r="H37" s="1">
        <f t="shared" si="10"/>
        <v>8379584.6752584521</v>
      </c>
      <c r="I37" s="1">
        <f t="shared" si="0"/>
        <v>1260</v>
      </c>
      <c r="J37">
        <f t="shared" si="1"/>
        <v>7578.2156386442675</v>
      </c>
      <c r="K37" s="1">
        <f t="shared" si="2"/>
        <v>-6222394.9643711848</v>
      </c>
      <c r="L37" s="1">
        <f t="shared" si="3"/>
        <v>-1400244.5884087977</v>
      </c>
    </row>
    <row r="38" spans="2:12" x14ac:dyDescent="0.2">
      <c r="B38" s="1">
        <f t="shared" si="4"/>
        <v>-6.3131614730063435E-7</v>
      </c>
      <c r="C38" s="1">
        <f t="shared" si="5"/>
        <v>-0.36070508459257289</v>
      </c>
      <c r="D38" s="1">
        <f t="shared" si="6"/>
        <v>-5.4038244974078191</v>
      </c>
      <c r="E38" s="1">
        <f t="shared" si="7"/>
        <v>-6844.4216583273501</v>
      </c>
      <c r="F38" s="1">
        <f t="shared" si="8"/>
        <v>3000.5406094920286</v>
      </c>
      <c r="G38" s="1">
        <f t="shared" si="9"/>
        <v>571354.12445074716</v>
      </c>
      <c r="H38" s="1">
        <f t="shared" si="10"/>
        <v>8559617.1118279733</v>
      </c>
      <c r="I38" s="1">
        <f t="shared" si="0"/>
        <v>1320</v>
      </c>
      <c r="J38">
        <f t="shared" si="1"/>
        <v>7473.2423877585625</v>
      </c>
      <c r="K38" s="1">
        <f t="shared" si="2"/>
        <v>5499480.3106491175</v>
      </c>
      <c r="L38" s="1">
        <f t="shared" si="3"/>
        <v>3230263.1955899033</v>
      </c>
    </row>
    <row r="39" spans="2:12" x14ac:dyDescent="0.2">
      <c r="B39" s="1">
        <f t="shared" si="4"/>
        <v>-6.0077200499265106E-7</v>
      </c>
      <c r="C39" s="1">
        <f t="shared" si="5"/>
        <v>-9.5757222085014956E-2</v>
      </c>
      <c r="D39" s="1">
        <f t="shared" si="6"/>
        <v>-5.2388495028033111</v>
      </c>
      <c r="E39" s="1">
        <f t="shared" si="7"/>
        <v>-6866.0639634029048</v>
      </c>
      <c r="F39" s="1">
        <f t="shared" si="8"/>
        <v>2676.3111396475597</v>
      </c>
      <c r="G39" s="1">
        <f t="shared" si="9"/>
        <v>159390.28664657287</v>
      </c>
      <c r="H39" s="1">
        <f t="shared" si="10"/>
        <v>8720195.7802068274</v>
      </c>
      <c r="I39" s="1">
        <f t="shared" si="0"/>
        <v>1380</v>
      </c>
      <c r="J39">
        <f t="shared" si="1"/>
        <v>7369.2249026435356</v>
      </c>
      <c r="K39" s="1">
        <f t="shared" si="2"/>
        <v>-4253157.9024284054</v>
      </c>
      <c r="L39" s="1">
        <f t="shared" si="3"/>
        <v>-4752844.6068655355</v>
      </c>
    </row>
    <row r="40" spans="2:12" x14ac:dyDescent="0.2">
      <c r="B40" s="1">
        <f t="shared" si="4"/>
        <v>-5.7199590617313339E-7</v>
      </c>
      <c r="C40" s="1">
        <f t="shared" si="5"/>
        <v>0.1446682191302274</v>
      </c>
      <c r="D40" s="1">
        <f t="shared" si="6"/>
        <v>-5.0689788665507969</v>
      </c>
      <c r="E40" s="1">
        <f t="shared" si="7"/>
        <v>-6871.8093967280056</v>
      </c>
      <c r="F40" s="1">
        <f t="shared" si="8"/>
        <v>2361.9801694793609</v>
      </c>
      <c r="G40" s="1">
        <f t="shared" si="9"/>
        <v>-252918.27715710748</v>
      </c>
      <c r="H40" s="1">
        <f t="shared" si="10"/>
        <v>8861914.5903755892</v>
      </c>
      <c r="I40" s="1">
        <f t="shared" si="0"/>
        <v>1440</v>
      </c>
      <c r="J40">
        <f t="shared" si="1"/>
        <v>7266.4100287537494</v>
      </c>
      <c r="K40" s="1">
        <f t="shared" si="2"/>
        <v>2602045.2774071069</v>
      </c>
      <c r="L40" s="1">
        <f t="shared" si="3"/>
        <v>5823078.59935991</v>
      </c>
    </row>
    <row r="41" spans="2:12" x14ac:dyDescent="0.2">
      <c r="B41" s="1">
        <f t="shared" si="4"/>
        <v>-5.4492988163196328E-7</v>
      </c>
      <c r="C41" s="1">
        <f t="shared" si="5"/>
        <v>0.36221818117527138</v>
      </c>
      <c r="D41" s="1">
        <f t="shared" si="6"/>
        <v>-4.896404826222744</v>
      </c>
      <c r="E41" s="1">
        <f t="shared" si="7"/>
        <v>-6863.1293035801918</v>
      </c>
      <c r="F41" s="1">
        <f t="shared" si="8"/>
        <v>2057.8414374863132</v>
      </c>
      <c r="G41" s="1">
        <f t="shared" si="9"/>
        <v>-664706.03537191893</v>
      </c>
      <c r="H41" s="1">
        <f t="shared" si="10"/>
        <v>8985385.0766247679</v>
      </c>
      <c r="I41" s="1">
        <f t="shared" si="0"/>
        <v>1500</v>
      </c>
      <c r="J41">
        <f t="shared" si="1"/>
        <v>7165.0021088271051</v>
      </c>
      <c r="K41" s="1">
        <f t="shared" si="2"/>
        <v>-703285.49323256465</v>
      </c>
      <c r="L41" s="1">
        <f t="shared" si="3"/>
        <v>-6339106.6811506357</v>
      </c>
    </row>
    <row r="42" spans="2:12" x14ac:dyDescent="0.2">
      <c r="B42" s="1">
        <f t="shared" si="4"/>
        <v>-5.1950494752391858E-7</v>
      </c>
      <c r="C42" s="1">
        <f t="shared" si="5"/>
        <v>0.55856642485316521</v>
      </c>
      <c r="D42" s="1">
        <f t="shared" si="6"/>
        <v>-4.7229381876774941</v>
      </c>
      <c r="E42" s="1">
        <f t="shared" si="7"/>
        <v>-6841.3962127096756</v>
      </c>
      <c r="F42" s="1">
        <f t="shared" si="8"/>
        <v>1764.0571479129485</v>
      </c>
      <c r="G42" s="1">
        <f t="shared" si="9"/>
        <v>-1075189.8081344995</v>
      </c>
      <c r="H42" s="1">
        <f t="shared" si="10"/>
        <v>9091228.5054995455</v>
      </c>
      <c r="I42" s="1">
        <f t="shared" si="0"/>
        <v>1560</v>
      </c>
      <c r="J42">
        <f t="shared" si="1"/>
        <v>7065.1680631377094</v>
      </c>
      <c r="K42" s="1">
        <f t="shared" si="2"/>
        <v>-1262408.8120223668</v>
      </c>
      <c r="L42" s="1">
        <f t="shared" si="3"/>
        <v>6251816.3753687041</v>
      </c>
    </row>
    <row r="43" spans="2:12" x14ac:dyDescent="0.2">
      <c r="B43" s="1">
        <f t="shared" si="4"/>
        <v>-4.9564494787159188E-7</v>
      </c>
      <c r="C43" s="1">
        <f t="shared" si="5"/>
        <v>0.73536994230242947</v>
      </c>
      <c r="D43" s="1">
        <f t="shared" si="6"/>
        <v>-4.5500549978576466</v>
      </c>
      <c r="E43" s="1">
        <f t="shared" si="7"/>
        <v>-6807.8822272184862</v>
      </c>
      <c r="F43" s="1">
        <f t="shared" si="8"/>
        <v>1480.6808566522989</v>
      </c>
      <c r="G43" s="1">
        <f t="shared" si="9"/>
        <v>-1483662.7417676086</v>
      </c>
      <c r="H43" s="1">
        <f t="shared" si="10"/>
        <v>9180069.3568986841</v>
      </c>
      <c r="I43" s="1">
        <f t="shared" si="0"/>
        <v>1620</v>
      </c>
      <c r="J43">
        <f t="shared" si="1"/>
        <v>6967.0421427556985</v>
      </c>
      <c r="K43" s="1">
        <f t="shared" si="2"/>
        <v>3107954.571553723</v>
      </c>
      <c r="L43" s="1">
        <f t="shared" si="3"/>
        <v>-5569515.452995738</v>
      </c>
    </row>
    <row r="44" spans="2:12" x14ac:dyDescent="0.2">
      <c r="B44" s="1">
        <f t="shared" si="4"/>
        <v>-4.7326960554912114E-7</v>
      </c>
      <c r="C44" s="1">
        <f t="shared" si="5"/>
        <v>0.89423740306922339</v>
      </c>
      <c r="D44" s="1">
        <f t="shared" si="6"/>
        <v>-4.3789412283087064</v>
      </c>
      <c r="E44" s="1">
        <f t="shared" si="7"/>
        <v>-6763.7600306803406</v>
      </c>
      <c r="F44" s="1">
        <f t="shared" si="8"/>
        <v>1207.67755678084</v>
      </c>
      <c r="G44" s="1">
        <f t="shared" si="9"/>
        <v>-1889488.343608429</v>
      </c>
      <c r="H44" s="1">
        <f t="shared" si="10"/>
        <v>9252530.010305535</v>
      </c>
      <c r="I44" s="1">
        <f t="shared" si="0"/>
        <v>1680</v>
      </c>
      <c r="J44">
        <f t="shared" si="1"/>
        <v>6870.7302984312419</v>
      </c>
      <c r="K44" s="1">
        <f t="shared" si="2"/>
        <v>-4657703.7409544159</v>
      </c>
      <c r="L44" s="1">
        <f t="shared" si="3"/>
        <v>4357141.2487431755</v>
      </c>
    </row>
    <row r="45" spans="2:12" x14ac:dyDescent="0.2">
      <c r="B45" s="1">
        <f t="shared" si="4"/>
        <v>-4.5229689881357257E-7</v>
      </c>
      <c r="C45" s="1">
        <f t="shared" si="5"/>
        <v>1.0367073204350805</v>
      </c>
      <c r="D45" s="1">
        <f t="shared" si="6"/>
        <v>-4.2105342651270865</v>
      </c>
      <c r="E45" s="1">
        <f t="shared" si="7"/>
        <v>-6710.1057864961876</v>
      </c>
      <c r="F45" s="1">
        <f t="shared" si="8"/>
        <v>944.94108308231762</v>
      </c>
      <c r="G45" s="1">
        <f t="shared" si="9"/>
        <v>-2292094.6907982002</v>
      </c>
      <c r="H45" s="1">
        <f t="shared" si="10"/>
        <v>9309226.4752904736</v>
      </c>
      <c r="I45" s="1">
        <f t="shared" si="0"/>
        <v>1740</v>
      </c>
      <c r="J45">
        <f t="shared" si="1"/>
        <v>6776.314139446783</v>
      </c>
      <c r="K45" s="1">
        <f t="shared" si="2"/>
        <v>5764160.432072714</v>
      </c>
      <c r="L45" s="1">
        <f t="shared" si="3"/>
        <v>-2730080.3126148698</v>
      </c>
    </row>
    <row r="46" spans="2:12" x14ac:dyDescent="0.2">
      <c r="B46" s="1">
        <f t="shared" si="4"/>
        <v>-4.3264487449147503E-7</v>
      </c>
      <c r="C46" s="1">
        <f t="shared" si="5"/>
        <v>1.1642338983816309</v>
      </c>
      <c r="D46" s="1">
        <f t="shared" si="6"/>
        <v>-4.0455605571450421</v>
      </c>
      <c r="E46" s="1">
        <f t="shared" si="7"/>
        <v>-6647.903347270083</v>
      </c>
      <c r="F46" s="1">
        <f t="shared" si="8"/>
        <v>692.30902717469246</v>
      </c>
      <c r="G46" s="1">
        <f t="shared" si="9"/>
        <v>-2690968.8916344051</v>
      </c>
      <c r="H46" s="1">
        <f t="shared" si="10"/>
        <v>9350765.0169209559</v>
      </c>
      <c r="I46" s="1">
        <f t="shared" si="0"/>
        <v>1800</v>
      </c>
      <c r="J46">
        <f t="shared" si="1"/>
        <v>6683.8544795463904</v>
      </c>
      <c r="K46" s="1">
        <f t="shared" si="2"/>
        <v>-6322018.6924485611</v>
      </c>
      <c r="L46" s="1">
        <f t="shared" si="3"/>
        <v>843186.60587736429</v>
      </c>
    </row>
    <row r="47" spans="2:12" x14ac:dyDescent="0.2">
      <c r="B47" s="1">
        <f t="shared" si="4"/>
        <v>-4.1423299863826658E-7</v>
      </c>
      <c r="C47" s="1">
        <f t="shared" si="5"/>
        <v>1.2781788187600009</v>
      </c>
      <c r="D47" s="1">
        <f t="shared" si="6"/>
        <v>-3.8845691703288918</v>
      </c>
      <c r="E47" s="1">
        <f t="shared" si="7"/>
        <v>-6578.0493133671853</v>
      </c>
      <c r="F47" s="1">
        <f t="shared" si="8"/>
        <v>449.57539374598991</v>
      </c>
      <c r="G47" s="1">
        <f t="shared" si="9"/>
        <v>-3085651.850436436</v>
      </c>
      <c r="H47" s="1">
        <f t="shared" si="10"/>
        <v>9377739.540545715</v>
      </c>
      <c r="I47" s="1">
        <f t="shared" si="0"/>
        <v>1860</v>
      </c>
      <c r="J47">
        <f t="shared" si="1"/>
        <v>6593.3944826433944</v>
      </c>
      <c r="K47" s="1">
        <f t="shared" si="2"/>
        <v>6278184.8981578127</v>
      </c>
      <c r="L47" s="1">
        <f t="shared" si="3"/>
        <v>1123956.5759152696</v>
      </c>
    </row>
    <row r="48" spans="2:12" x14ac:dyDescent="0.2">
      <c r="B48" s="1">
        <f t="shared" si="4"/>
        <v>-3.969831332353843E-7</v>
      </c>
      <c r="C48" s="1">
        <f t="shared" si="5"/>
        <v>1.379807521723357</v>
      </c>
      <c r="D48" s="1">
        <f t="shared" si="6"/>
        <v>-3.7279612659914561</v>
      </c>
      <c r="E48" s="1">
        <f t="shared" si="7"/>
        <v>-6501.358584241585</v>
      </c>
      <c r="F48" s="1">
        <f t="shared" si="8"/>
        <v>216.50124352625642</v>
      </c>
      <c r="G48" s="1">
        <f t="shared" si="9"/>
        <v>-3475733.3654909311</v>
      </c>
      <c r="H48" s="1">
        <f t="shared" si="10"/>
        <v>9390729.6151572913</v>
      </c>
      <c r="I48" s="1">
        <f t="shared" si="0"/>
        <v>1920</v>
      </c>
      <c r="J48">
        <f t="shared" si="1"/>
        <v>6504.9624310475592</v>
      </c>
      <c r="K48" s="1">
        <f t="shared" si="2"/>
        <v>-5636830.8884552522</v>
      </c>
      <c r="L48" s="1">
        <f t="shared" si="3"/>
        <v>-2984128.2705267156</v>
      </c>
    </row>
    <row r="49" spans="2:12" x14ac:dyDescent="0.2">
      <c r="B49" s="1">
        <f t="shared" si="4"/>
        <v>-3.8082021482926588E-7</v>
      </c>
      <c r="C49" s="1">
        <f t="shared" si="5"/>
        <v>1.4702888023508374</v>
      </c>
      <c r="D49" s="1">
        <f t="shared" si="6"/>
        <v>-3.5760156936152931</v>
      </c>
      <c r="E49" s="1">
        <f t="shared" si="7"/>
        <v>-6418.5701329381836</v>
      </c>
      <c r="F49" s="1">
        <f t="shared" si="8"/>
        <v>-7.176432433230957</v>
      </c>
      <c r="G49" s="1">
        <f t="shared" si="9"/>
        <v>-3860847.573467222</v>
      </c>
      <c r="H49" s="1">
        <f t="shared" si="10"/>
        <v>9390299.0292112976</v>
      </c>
      <c r="I49" s="1">
        <f t="shared" si="0"/>
        <v>1980</v>
      </c>
      <c r="J49">
        <f t="shared" si="1"/>
        <v>6418.5741448259805</v>
      </c>
      <c r="K49" s="1">
        <f t="shared" si="2"/>
        <v>4458996.9149819491</v>
      </c>
      <c r="L49" s="1">
        <f t="shared" si="3"/>
        <v>4560288.424231681</v>
      </c>
    </row>
    <row r="50" spans="2:12" x14ac:dyDescent="0.2">
      <c r="B50" s="1">
        <f t="shared" si="4"/>
        <v>-3.6567269890139934E-7</v>
      </c>
      <c r="C50" s="1">
        <f t="shared" si="5"/>
        <v>1.5506967839443704</v>
      </c>
      <c r="D50" s="1">
        <f t="shared" si="6"/>
        <v>-3.4289109912619118</v>
      </c>
      <c r="E50" s="1">
        <f t="shared" si="7"/>
        <v>-6330.3528047971331</v>
      </c>
      <c r="F50" s="1">
        <f t="shared" si="8"/>
        <v>-221.73737405014856</v>
      </c>
      <c r="G50" s="1">
        <f t="shared" si="9"/>
        <v>-4240668.7417550497</v>
      </c>
      <c r="H50" s="1">
        <f t="shared" si="10"/>
        <v>9376994.7867682893</v>
      </c>
      <c r="I50" s="1">
        <f t="shared" si="0"/>
        <v>2040</v>
      </c>
      <c r="J50">
        <f t="shared" si="1"/>
        <v>6334.2350837534905</v>
      </c>
      <c r="K50" s="1">
        <f t="shared" si="2"/>
        <v>-2856782.1944646374</v>
      </c>
      <c r="L50" s="1">
        <f t="shared" si="3"/>
        <v>-5702427.5088237477</v>
      </c>
    </row>
    <row r="51" spans="2:12" x14ac:dyDescent="0.2">
      <c r="B51" s="1">
        <f t="shared" si="4"/>
        <v>-3.5147282271723195E-7</v>
      </c>
      <c r="C51" s="1">
        <f t="shared" si="5"/>
        <v>1.6220145310262659</v>
      </c>
      <c r="D51" s="1">
        <f t="shared" si="6"/>
        <v>-3.2867441381748588</v>
      </c>
      <c r="E51" s="1">
        <f t="shared" si="7"/>
        <v>-6237.3109977604709</v>
      </c>
      <c r="F51" s="1">
        <f t="shared" si="8"/>
        <v>-427.47203352586325</v>
      </c>
      <c r="G51" s="1">
        <f t="shared" si="9"/>
        <v>-4614907.4016206777</v>
      </c>
      <c r="H51" s="1">
        <f t="shared" si="10"/>
        <v>9351346.4647567384</v>
      </c>
      <c r="I51" s="1">
        <f t="shared" si="0"/>
        <v>2100</v>
      </c>
      <c r="J51">
        <f t="shared" si="1"/>
        <v>6251.9421640183509</v>
      </c>
      <c r="K51" s="1">
        <f t="shared" si="2"/>
        <v>982675.97347208299</v>
      </c>
      <c r="L51" s="1">
        <f t="shared" si="3"/>
        <v>6301843.5343287205</v>
      </c>
    </row>
    <row r="52" spans="2:12" x14ac:dyDescent="0.2">
      <c r="B52" s="1">
        <f t="shared" si="4"/>
        <v>-3.3815672967435146E-7</v>
      </c>
      <c r="C52" s="1">
        <f t="shared" si="5"/>
        <v>1.6851387335544139</v>
      </c>
      <c r="D52" s="1">
        <f t="shared" si="6"/>
        <v>-3.1495464211443358</v>
      </c>
      <c r="E52" s="1">
        <f t="shared" si="7"/>
        <v>-6139.9901258988948</v>
      </c>
      <c r="F52" s="1">
        <f t="shared" si="8"/>
        <v>-624.67668181635474</v>
      </c>
      <c r="G52" s="1">
        <f t="shared" si="9"/>
        <v>-4983306.8091746112</v>
      </c>
      <c r="H52" s="1">
        <f t="shared" si="10"/>
        <v>9313865.8638477568</v>
      </c>
      <c r="I52" s="1">
        <f t="shared" si="0"/>
        <v>2160</v>
      </c>
      <c r="J52">
        <f t="shared" si="1"/>
        <v>6171.6853211210482</v>
      </c>
      <c r="K52" s="1">
        <f t="shared" si="2"/>
        <v>984955.48911081406</v>
      </c>
      <c r="L52" s="1">
        <f t="shared" si="3"/>
        <v>-6301487.6564562498</v>
      </c>
    </row>
    <row r="53" spans="2:12" x14ac:dyDescent="0.2">
      <c r="B53" s="1">
        <f t="shared" si="4"/>
        <v>-3.2566448981289958E-7</v>
      </c>
      <c r="C53" s="1">
        <f t="shared" si="5"/>
        <v>1.7408850312540876</v>
      </c>
      <c r="D53" s="1">
        <f t="shared" si="6"/>
        <v>-3.0172967704206739</v>
      </c>
      <c r="E53" s="1">
        <f t="shared" si="7"/>
        <v>-6038.88180188563</v>
      </c>
      <c r="F53" s="1">
        <f t="shared" si="8"/>
        <v>-813.64946708501486</v>
      </c>
      <c r="G53" s="1">
        <f t="shared" si="9"/>
        <v>-5345639.7172877491</v>
      </c>
      <c r="H53" s="1">
        <f t="shared" si="10"/>
        <v>9265046.8958226554</v>
      </c>
      <c r="I53" s="1">
        <f t="shared" si="0"/>
        <v>2220</v>
      </c>
      <c r="J53">
        <f t="shared" si="1"/>
        <v>6093.4488487582439</v>
      </c>
      <c r="K53" s="1">
        <f t="shared" ref="K53:K116" si="11">0+$E$6*COS(I53)</f>
        <v>-2858844.7593926797</v>
      </c>
      <c r="L53" s="1">
        <f t="shared" ref="L53:L116" si="12">0+$E$6*SIN(I53)</f>
        <v>5701393.7455409104</v>
      </c>
    </row>
    <row r="54" spans="2:12" x14ac:dyDescent="0.2">
      <c r="B54" s="1">
        <f t="shared" si="4"/>
        <v>-3.1394004410848217E-7</v>
      </c>
      <c r="C54" s="1">
        <f t="shared" si="5"/>
        <v>1.7899936571037642</v>
      </c>
      <c r="D54" s="1">
        <f t="shared" si="6"/>
        <v>-2.8899329011542902</v>
      </c>
      <c r="E54" s="1">
        <f t="shared" si="7"/>
        <v>-5934.428700010385</v>
      </c>
      <c r="F54" s="1">
        <f t="shared" si="8"/>
        <v>-994.68727331025525</v>
      </c>
      <c r="G54" s="1">
        <f t="shared" si="9"/>
        <v>-5701705.4392883722</v>
      </c>
      <c r="H54" s="1">
        <f t="shared" si="10"/>
        <v>9205365.6594240405</v>
      </c>
      <c r="I54" s="1">
        <f t="shared" si="0"/>
        <v>2280</v>
      </c>
      <c r="J54">
        <f t="shared" si="1"/>
        <v>6017.2125413011918</v>
      </c>
      <c r="K54" s="1">
        <f t="shared" si="11"/>
        <v>4460646.2265640516</v>
      </c>
      <c r="L54" s="1">
        <f t="shared" si="12"/>
        <v>-4558675.1629656497</v>
      </c>
    </row>
    <row r="55" spans="2:12" x14ac:dyDescent="0.2">
      <c r="B55" s="1">
        <f t="shared" si="4"/>
        <v>-3.0293109432493462E-7</v>
      </c>
      <c r="C55" s="1">
        <f t="shared" si="5"/>
        <v>1.8331351660047335</v>
      </c>
      <c r="D55" s="1">
        <f t="shared" si="6"/>
        <v>-2.7673605686870197</v>
      </c>
      <c r="E55" s="1">
        <f t="shared" si="7"/>
        <v>-5827.0290805841596</v>
      </c>
      <c r="F55" s="1">
        <f t="shared" si="8"/>
        <v>-1168.0832473795126</v>
      </c>
      <c r="G55" s="1">
        <f t="shared" si="9"/>
        <v>-6051327.184123422</v>
      </c>
      <c r="H55" s="1">
        <f t="shared" si="10"/>
        <v>9135280.664581269</v>
      </c>
      <c r="I55" s="1">
        <f t="shared" si="0"/>
        <v>2340</v>
      </c>
      <c r="J55">
        <f t="shared" si="1"/>
        <v>5942.9526650295766</v>
      </c>
      <c r="K55" s="1">
        <f t="shared" si="11"/>
        <v>-5637909.9750462975</v>
      </c>
      <c r="L55" s="1">
        <f t="shared" si="12"/>
        <v>2982089.051868415</v>
      </c>
    </row>
    <row r="56" spans="2:12" x14ac:dyDescent="0.2">
      <c r="B56" s="1">
        <f t="shared" si="4"/>
        <v>-2.9258895541810088E-7</v>
      </c>
      <c r="C56" s="1">
        <f t="shared" si="5"/>
        <v>1.8709160824364695</v>
      </c>
      <c r="D56" s="1">
        <f t="shared" si="6"/>
        <v>-2.6494612147724723</v>
      </c>
      <c r="E56" s="1">
        <f t="shared" si="7"/>
        <v>-5717.0409706238752</v>
      </c>
      <c r="F56" s="1">
        <f t="shared" si="8"/>
        <v>-1334.1248815007339</v>
      </c>
      <c r="G56" s="1">
        <f t="shared" si="9"/>
        <v>-6394349.6423608549</v>
      </c>
      <c r="H56" s="1">
        <f t="shared" si="10"/>
        <v>9055233.1716912258</v>
      </c>
      <c r="I56" s="1">
        <f t="shared" si="0"/>
        <v>2400</v>
      </c>
      <c r="J56">
        <f t="shared" si="1"/>
        <v>5870.6427807550454</v>
      </c>
      <c r="K56" s="1">
        <f t="shared" si="11"/>
        <v>6278591.0587283159</v>
      </c>
      <c r="L56" s="1">
        <f t="shared" si="12"/>
        <v>-1121685.4805411596</v>
      </c>
    </row>
    <row r="57" spans="2:12" x14ac:dyDescent="0.2">
      <c r="B57" s="1">
        <f t="shared" si="4"/>
        <v>-2.8286838360439269E-7</v>
      </c>
      <c r="C57" s="1">
        <f t="shared" si="5"/>
        <v>1.9038843530084155</v>
      </c>
      <c r="D57" s="1">
        <f t="shared" si="6"/>
        <v>-2.5360982497913014</v>
      </c>
      <c r="E57" s="1">
        <f t="shared" si="7"/>
        <v>-5604.7860056776872</v>
      </c>
      <c r="F57" s="1">
        <f t="shared" si="8"/>
        <v>-1493.0925543870821</v>
      </c>
      <c r="G57" s="1">
        <f t="shared" si="9"/>
        <v>-6730636.8027015161</v>
      </c>
      <c r="H57" s="1">
        <f t="shared" si="10"/>
        <v>8965647.6184280012</v>
      </c>
      <c r="I57" s="1">
        <f t="shared" si="0"/>
        <v>2460</v>
      </c>
      <c r="J57">
        <f t="shared" si="1"/>
        <v>5800.2544379886122</v>
      </c>
      <c r="K57" s="1">
        <f t="shared" si="11"/>
        <v>-6321713.2710564751</v>
      </c>
      <c r="L57" s="1">
        <f t="shared" si="12"/>
        <v>-845473.4286471894</v>
      </c>
    </row>
    <row r="58" spans="2:12" x14ac:dyDescent="0.2">
      <c r="B58" s="1">
        <f t="shared" si="4"/>
        <v>-2.7372739009623566E-7</v>
      </c>
      <c r="C58" s="1">
        <f t="shared" si="5"/>
        <v>1.9325345293501033</v>
      </c>
      <c r="D58" s="1">
        <f t="shared" si="6"/>
        <v>-2.4271221850319629</v>
      </c>
      <c r="E58" s="1">
        <f t="shared" si="7"/>
        <v>-5490.5529444971826</v>
      </c>
      <c r="F58" s="1">
        <f t="shared" si="8"/>
        <v>-1645.2584493745603</v>
      </c>
      <c r="G58" s="1">
        <f t="shared" si="9"/>
        <v>-7060069.9793713475</v>
      </c>
      <c r="H58" s="1">
        <f t="shared" si="10"/>
        <v>8866932.1114655267</v>
      </c>
      <c r="I58" s="1">
        <f t="shared" si="0"/>
        <v>2520</v>
      </c>
      <c r="J58">
        <f t="shared" si="1"/>
        <v>5731.75775845116</v>
      </c>
      <c r="K58" s="1">
        <f t="shared" si="11"/>
        <v>5763172.4969055746</v>
      </c>
      <c r="L58" s="1">
        <f t="shared" si="12"/>
        <v>2732165.2166205412</v>
      </c>
    </row>
    <row r="59" spans="2:12" x14ac:dyDescent="0.2">
      <c r="B59" s="1">
        <f t="shared" si="4"/>
        <v>-2.6512704803117317E-7</v>
      </c>
      <c r="C59" s="1">
        <f t="shared" si="5"/>
        <v>1.9573126363482896</v>
      </c>
      <c r="D59" s="1">
        <f t="shared" si="6"/>
        <v>-2.3223748001853486</v>
      </c>
      <c r="E59" s="1">
        <f t="shared" si="7"/>
        <v>-5374.6008727361768</v>
      </c>
      <c r="F59" s="1">
        <f t="shared" si="8"/>
        <v>-1790.885780476478</v>
      </c>
      <c r="G59" s="1">
        <f t="shared" si="9"/>
        <v>-7382546.031735518</v>
      </c>
      <c r="H59" s="1">
        <f t="shared" si="10"/>
        <v>8759478.9646369386</v>
      </c>
      <c r="I59" s="1">
        <f t="shared" si="0"/>
        <v>2580</v>
      </c>
      <c r="J59">
        <f t="shared" si="1"/>
        <v>5665.1219245422526</v>
      </c>
      <c r="K59" s="1">
        <f t="shared" si="11"/>
        <v>-4656127.3177925162</v>
      </c>
      <c r="L59" s="1">
        <f t="shared" si="12"/>
        <v>-4358825.8052491918</v>
      </c>
    </row>
    <row r="60" spans="2:12" x14ac:dyDescent="0.2">
      <c r="B60" s="1">
        <f t="shared" si="4"/>
        <v>-2.570312981682989E-7</v>
      </c>
      <c r="C60" s="1">
        <f t="shared" si="5"/>
        <v>1.9786207025033242</v>
      </c>
      <c r="D60" s="1">
        <f t="shared" si="6"/>
        <v>-2.2216925049019083</v>
      </c>
      <c r="E60" s="1">
        <f t="shared" si="7"/>
        <v>-5257.1621145552799</v>
      </c>
      <c r="F60" s="1">
        <f t="shared" si="8"/>
        <v>-1930.2282684875988</v>
      </c>
      <c r="G60" s="1">
        <f t="shared" si="9"/>
        <v>-7697975.7586088348</v>
      </c>
      <c r="H60" s="1">
        <f t="shared" si="10"/>
        <v>8643665.2685276829</v>
      </c>
      <c r="I60" s="1">
        <f t="shared" si="0"/>
        <v>2640</v>
      </c>
      <c r="J60">
        <f t="shared" si="1"/>
        <v>5600.3155863918928</v>
      </c>
      <c r="K60" s="1">
        <f t="shared" si="11"/>
        <v>3105939.6949568223</v>
      </c>
      <c r="L60" s="1">
        <f t="shared" si="12"/>
        <v>5570639.335955211</v>
      </c>
    </row>
    <row r="61" spans="2:12" x14ac:dyDescent="0.2">
      <c r="B61" s="1">
        <f t="shared" si="4"/>
        <v>-2.4940675739667966E-7</v>
      </c>
      <c r="C61" s="1">
        <f t="shared" si="5"/>
        <v>1.9968209448941636</v>
      </c>
      <c r="D61" s="1">
        <f t="shared" si="6"/>
        <v>-2.1249090297921676</v>
      </c>
      <c r="E61" s="1">
        <f t="shared" si="7"/>
        <v>-5138.4448724050808</v>
      </c>
      <c r="F61" s="1">
        <f t="shared" si="8"/>
        <v>-2063.5298187817134</v>
      </c>
      <c r="G61" s="1">
        <f t="shared" si="9"/>
        <v>-8006282.4509531399</v>
      </c>
      <c r="H61" s="1">
        <f t="shared" si="10"/>
        <v>8519853.4794007801</v>
      </c>
      <c r="I61" s="1">
        <f t="shared" si="0"/>
        <v>2700</v>
      </c>
      <c r="J61">
        <f t="shared" si="1"/>
        <v>5537.3071993295944</v>
      </c>
      <c r="K61" s="1">
        <f t="shared" si="11"/>
        <v>-1260147.2459346203</v>
      </c>
      <c r="L61" s="1">
        <f t="shared" si="12"/>
        <v>-6252272.6203008285</v>
      </c>
    </row>
    <row r="62" spans="2:12" x14ac:dyDescent="0.2">
      <c r="B62" s="1">
        <f t="shared" si="4"/>
        <v>-2.422225329130106E-7</v>
      </c>
      <c r="C62" s="1">
        <f t="shared" si="5"/>
        <v>2.0122396123231603</v>
      </c>
      <c r="D62" s="1">
        <f t="shared" si="6"/>
        <v>-2.0318575616107117</v>
      </c>
      <c r="E62" s="1">
        <f t="shared" si="7"/>
        <v>-5018.6356157114305</v>
      </c>
      <c r="F62" s="1">
        <f t="shared" si="8"/>
        <v>-2191.0243605692435</v>
      </c>
      <c r="G62" s="1">
        <f t="shared" si="9"/>
        <v>-8307400.5878958255</v>
      </c>
      <c r="H62" s="1">
        <f t="shared" si="10"/>
        <v>8388392.0177666256</v>
      </c>
      <c r="I62" s="1">
        <f t="shared" si="0"/>
        <v>2760</v>
      </c>
      <c r="J62">
        <f t="shared" si="1"/>
        <v>5476.0653020115742</v>
      </c>
      <c r="K62" s="1">
        <f t="shared" si="11"/>
        <v>-705578.50643173675</v>
      </c>
      <c r="L62" s="1">
        <f t="shared" si="12"/>
        <v>6338851.8653823705</v>
      </c>
    </row>
    <row r="63" spans="2:12" x14ac:dyDescent="0.2">
      <c r="B63" s="1">
        <f t="shared" si="4"/>
        <v>-2.3545004401177051E-7</v>
      </c>
      <c r="C63" s="1">
        <f t="shared" si="5"/>
        <v>2.0251704977803566</v>
      </c>
      <c r="D63" s="1">
        <f t="shared" si="6"/>
        <v>-1.9423724194152181</v>
      </c>
      <c r="E63" s="1">
        <f t="shared" si="7"/>
        <v>-4897.901238972041</v>
      </c>
      <c r="F63" s="1">
        <f t="shared" si="8"/>
        <v>-2312.9358142658862</v>
      </c>
      <c r="G63" s="1">
        <f t="shared" si="9"/>
        <v>-8601274.662234148</v>
      </c>
      <c r="H63" s="1">
        <f t="shared" si="10"/>
        <v>8249615.8689106721</v>
      </c>
      <c r="I63" s="1">
        <f t="shared" si="0"/>
        <v>2820</v>
      </c>
      <c r="J63">
        <f t="shared" si="1"/>
        <v>5416.5587440401359</v>
      </c>
      <c r="K63" s="1">
        <f t="shared" si="11"/>
        <v>2604151.5023896703</v>
      </c>
      <c r="L63" s="1">
        <f t="shared" si="12"/>
        <v>-5822136.9747371646</v>
      </c>
    </row>
    <row r="64" spans="2:12" x14ac:dyDescent="0.2">
      <c r="B64" s="1">
        <f t="shared" si="4"/>
        <v>-2.2906285273350076E-7</v>
      </c>
      <c r="C64" s="1">
        <f t="shared" si="5"/>
        <v>2.0358781362947092</v>
      </c>
      <c r="D64" s="1">
        <f t="shared" si="6"/>
        <v>-1.8562903530170591</v>
      </c>
      <c r="E64" s="1">
        <f t="shared" si="7"/>
        <v>-4776.3910091052194</v>
      </c>
      <c r="F64" s="1">
        <f t="shared" si="8"/>
        <v>-2429.4781594307992</v>
      </c>
      <c r="G64" s="1">
        <f t="shared" si="9"/>
        <v>-8887858.1227804609</v>
      </c>
      <c r="H64" s="1">
        <f t="shared" si="10"/>
        <v>8103847.1793448245</v>
      </c>
      <c r="I64" s="1">
        <f t="shared" si="0"/>
        <v>2880</v>
      </c>
      <c r="J64">
        <f t="shared" si="1"/>
        <v>5358.7568706755528</v>
      </c>
      <c r="K64" s="1">
        <f t="shared" si="11"/>
        <v>-4254876.8812553687</v>
      </c>
      <c r="L64" s="1">
        <f t="shared" si="12"/>
        <v>4751305.7916070381</v>
      </c>
    </row>
    <row r="65" spans="2:12" x14ac:dyDescent="0.2">
      <c r="B65" s="1">
        <f t="shared" si="4"/>
        <v>-2.2303650409084544E-7</v>
      </c>
      <c r="C65" s="1">
        <f t="shared" si="5"/>
        <v>2.0446007072186978</v>
      </c>
      <c r="D65" s="1">
        <f t="shared" si="6"/>
        <v>-1.7734515318015656</v>
      </c>
      <c r="E65" s="1">
        <f t="shared" si="7"/>
        <v>-4654.2383209275367</v>
      </c>
      <c r="F65" s="1">
        <f t="shared" si="8"/>
        <v>-2540.8555806118229</v>
      </c>
      <c r="G65" s="1">
        <f t="shared" si="9"/>
        <v>-9167112.4220361132</v>
      </c>
      <c r="H65" s="1">
        <f t="shared" si="10"/>
        <v>7951395.8445081152</v>
      </c>
      <c r="I65" s="1">
        <f t="shared" si="0"/>
        <v>2940</v>
      </c>
      <c r="J65">
        <f t="shared" si="1"/>
        <v>5302.6296711647346</v>
      </c>
      <c r="K65" s="1">
        <f t="shared" si="11"/>
        <v>5500648.4411622714</v>
      </c>
      <c r="L65" s="1">
        <f t="shared" si="12"/>
        <v>-3228273.6449593413</v>
      </c>
    </row>
    <row r="66" spans="2:12" x14ac:dyDescent="0.2">
      <c r="B66" s="1">
        <f t="shared" si="4"/>
        <v>-2.1734837619964575E-7</v>
      </c>
      <c r="C66" s="1">
        <f t="shared" si="5"/>
        <v>2.0515526615418507</v>
      </c>
      <c r="D66" s="1">
        <f t="shared" si="6"/>
        <v>-1.6937002807296815</v>
      </c>
      <c r="E66" s="1">
        <f t="shared" si="7"/>
        <v>-4531.5622784944153</v>
      </c>
      <c r="F66" s="1">
        <f t="shared" si="8"/>
        <v>-2647.262672519917</v>
      </c>
      <c r="G66" s="1">
        <f t="shared" si="9"/>
        <v>-9439006.1587457787</v>
      </c>
      <c r="H66" s="1">
        <f t="shared" si="10"/>
        <v>7792560.0841569202</v>
      </c>
      <c r="I66" s="1">
        <f t="shared" si="0"/>
        <v>3000</v>
      </c>
      <c r="J66">
        <f t="shared" si="1"/>
        <v>5248.1478962764368</v>
      </c>
      <c r="K66" s="1">
        <f t="shared" si="11"/>
        <v>-6222901.0708713159</v>
      </c>
      <c r="L66" s="1">
        <f t="shared" si="12"/>
        <v>1397993.655975814</v>
      </c>
    </row>
    <row r="67" spans="2:12" x14ac:dyDescent="0.2">
      <c r="B67" s="1">
        <f t="shared" si="4"/>
        <v>-2.1197754035504653E-7</v>
      </c>
      <c r="C67" s="1">
        <f t="shared" si="5"/>
        <v>2.0569270953591547</v>
      </c>
      <c r="D67" s="1">
        <f t="shared" si="6"/>
        <v>-1.6168856107982406</v>
      </c>
      <c r="E67" s="1">
        <f t="shared" si="7"/>
        <v>-4408.4691188019042</v>
      </c>
      <c r="F67" s="1">
        <f t="shared" si="8"/>
        <v>-2748.8846893636978</v>
      </c>
      <c r="G67" s="1">
        <f t="shared" si="9"/>
        <v>-9703514.3058738932</v>
      </c>
      <c r="H67" s="1">
        <f t="shared" si="10"/>
        <v>7627627.0027950983</v>
      </c>
      <c r="I67" s="1">
        <f t="shared" si="0"/>
        <v>3060</v>
      </c>
      <c r="J67">
        <f t="shared" si="1"/>
        <v>5195.2831498242895</v>
      </c>
      <c r="K67" s="1">
        <f t="shared" si="11"/>
        <v>6352895.0703121647</v>
      </c>
      <c r="L67" s="1">
        <f t="shared" si="12"/>
        <v>565339.03598052973</v>
      </c>
    </row>
    <row r="68" spans="2:12" x14ac:dyDescent="0.2">
      <c r="B68" s="1">
        <f t="shared" si="4"/>
        <v>-2.0690463088582543E-7</v>
      </c>
      <c r="C68" s="1">
        <f t="shared" si="5"/>
        <v>2.0608978904308728</v>
      </c>
      <c r="D68" s="1">
        <f t="shared" si="6"/>
        <v>-1.5428615831942927</v>
      </c>
      <c r="E68" s="1">
        <f t="shared" si="7"/>
        <v>-4285.0534930803551</v>
      </c>
      <c r="F68" s="1">
        <f t="shared" si="8"/>
        <v>-2845.8978260115923</v>
      </c>
      <c r="G68" s="1">
        <f t="shared" si="9"/>
        <v>-9960617.5154587142</v>
      </c>
      <c r="H68" s="1">
        <f t="shared" si="10"/>
        <v>7456873.1332344031</v>
      </c>
      <c r="I68" s="1">
        <f t="shared" si="0"/>
        <v>3120</v>
      </c>
      <c r="J68">
        <f t="shared" si="1"/>
        <v>5144.0079582615017</v>
      </c>
      <c r="K68" s="1">
        <f t="shared" si="11"/>
        <v>-5878258.3854902089</v>
      </c>
      <c r="L68" s="1">
        <f t="shared" si="12"/>
        <v>-2474866.1283823093</v>
      </c>
    </row>
    <row r="69" spans="2:12" x14ac:dyDescent="0.2">
      <c r="B69" s="1">
        <f t="shared" si="4"/>
        <v>-2.0211172447601177E-7</v>
      </c>
      <c r="C69" s="1">
        <f t="shared" si="5"/>
        <v>2.0636216420970599</v>
      </c>
      <c r="D69" s="1">
        <f t="shared" si="6"/>
        <v>-1.4714875396242364</v>
      </c>
      <c r="E69" s="1">
        <f t="shared" si="7"/>
        <v>-4161.3996196545031</v>
      </c>
      <c r="F69" s="1">
        <f t="shared" si="8"/>
        <v>-2938.4695210032501</v>
      </c>
      <c r="G69" s="1">
        <f t="shared" si="9"/>
        <v>-10210301.492637984</v>
      </c>
      <c r="H69" s="1">
        <f t="shared" si="10"/>
        <v>7280564.9619742082</v>
      </c>
      <c r="I69" s="1">
        <f t="shared" si="0"/>
        <v>3180</v>
      </c>
      <c r="J69">
        <f t="shared" si="1"/>
        <v>5094.2958218310914</v>
      </c>
      <c r="K69" s="1">
        <f t="shared" si="11"/>
        <v>4844164.1068380652</v>
      </c>
      <c r="L69" s="1">
        <f t="shared" si="12"/>
        <v>4148850.2149416981</v>
      </c>
    </row>
    <row r="70" spans="2:12" x14ac:dyDescent="0.2">
      <c r="B70" s="1">
        <f t="shared" si="4"/>
        <v>-1.9758222854608668E-7</v>
      </c>
      <c r="C70" s="1">
        <f t="shared" si="5"/>
        <v>2.0652393938196614</v>
      </c>
      <c r="D70" s="1">
        <f t="shared" si="6"/>
        <v>-1.4026282256384601</v>
      </c>
      <c r="E70" s="1">
        <f t="shared" si="7"/>
        <v>-4037.5823211286797</v>
      </c>
      <c r="F70" s="1">
        <f t="shared" si="8"/>
        <v>-3026.758773380704</v>
      </c>
      <c r="G70" s="1">
        <f t="shared" si="9"/>
        <v>-10452556.431905705</v>
      </c>
      <c r="H70" s="1">
        <f t="shared" si="10"/>
        <v>7098959.435571366</v>
      </c>
      <c r="I70" s="1">
        <f t="shared" si="0"/>
        <v>3240</v>
      </c>
      <c r="J70">
        <f t="shared" si="1"/>
        <v>5046.1212502404178</v>
      </c>
      <c r="K70" s="1">
        <f t="shared" si="11"/>
        <v>-3349031.1637373203</v>
      </c>
      <c r="L70" s="1">
        <f t="shared" si="12"/>
        <v>-5427971.4686350599</v>
      </c>
    </row>
    <row r="71" spans="2:12" x14ac:dyDescent="0.2">
      <c r="B71" s="1">
        <f t="shared" si="4"/>
        <v>-1.933007782253446E-7</v>
      </c>
      <c r="C71" s="1">
        <f t="shared" si="5"/>
        <v>2.0658781964457189</v>
      </c>
      <c r="D71" s="1">
        <f t="shared" si="6"/>
        <v>-1.3361538290431292</v>
      </c>
      <c r="E71" s="1">
        <f t="shared" si="7"/>
        <v>-3913.6679574995001</v>
      </c>
      <c r="F71" s="1">
        <f t="shared" si="8"/>
        <v>-3110.9164669190118</v>
      </c>
      <c r="G71" s="1">
        <f t="shared" si="9"/>
        <v>-10687376.509355675</v>
      </c>
      <c r="H71" s="1">
        <f t="shared" si="10"/>
        <v>6912304.4475562256</v>
      </c>
      <c r="I71" s="1">
        <f t="shared" si="0"/>
        <v>3300</v>
      </c>
      <c r="J71">
        <f t="shared" si="1"/>
        <v>4999.4597853874347</v>
      </c>
      <c r="K71" s="1">
        <f t="shared" si="11"/>
        <v>1535157.3974785367</v>
      </c>
      <c r="L71" s="1">
        <f t="shared" si="12"/>
        <v>6190490.7531606033</v>
      </c>
    </row>
    <row r="72" spans="2:12" x14ac:dyDescent="0.2">
      <c r="B72" s="1">
        <f t="shared" si="4"/>
        <v>-1.8925314141319238E-7</v>
      </c>
      <c r="C72" s="1">
        <f t="shared" si="5"/>
        <v>2.0656525090069802</v>
      </c>
      <c r="D72" s="1">
        <f t="shared" si="6"/>
        <v>-1.2719399515476821</v>
      </c>
      <c r="E72" s="1">
        <f t="shared" si="7"/>
        <v>-3789.7152657127567</v>
      </c>
      <c r="F72" s="1">
        <f t="shared" si="8"/>
        <v>-3191.0856966615997</v>
      </c>
      <c r="G72" s="1">
        <f t="shared" si="9"/>
        <v>-10914759.425298441</v>
      </c>
      <c r="H72" s="1">
        <f t="shared" si="10"/>
        <v>6720839.3057565298</v>
      </c>
      <c r="I72" s="1">
        <f t="shared" si="0"/>
        <v>3360</v>
      </c>
      <c r="J72">
        <f t="shared" si="1"/>
        <v>4954.2880132885448</v>
      </c>
      <c r="K72" s="1">
        <f t="shared" si="11"/>
        <v>424823.49905950477</v>
      </c>
      <c r="L72" s="1">
        <f t="shared" si="12"/>
        <v>-6363836.0282652508</v>
      </c>
    </row>
    <row r="73" spans="2:12" x14ac:dyDescent="0.2">
      <c r="B73" s="1">
        <f t="shared" si="4"/>
        <v>-1.854261314133875E-7</v>
      </c>
      <c r="C73" s="1">
        <f t="shared" si="5"/>
        <v>2.0646654565607387</v>
      </c>
      <c r="D73" s="1">
        <f t="shared" si="6"/>
        <v>-1.2098675285164568</v>
      </c>
      <c r="E73" s="1">
        <f t="shared" si="7"/>
        <v>-3665.776115172338</v>
      </c>
      <c r="F73" s="1">
        <f t="shared" si="8"/>
        <v>-3267.4020937544606</v>
      </c>
      <c r="G73" s="1">
        <f t="shared" si="9"/>
        <v>-11134705.992208781</v>
      </c>
      <c r="H73" s="1">
        <f t="shared" si="10"/>
        <v>6524795.1801312622</v>
      </c>
      <c r="I73" s="1">
        <f t="shared" si="0"/>
        <v>3420</v>
      </c>
      <c r="J73">
        <f t="shared" si="1"/>
        <v>4910.5835670354936</v>
      </c>
      <c r="K73" s="1">
        <f t="shared" si="11"/>
        <v>-2344372.2272578534</v>
      </c>
      <c r="L73" s="1">
        <f t="shared" si="12"/>
        <v>5931509.3239463139</v>
      </c>
    </row>
    <row r="74" spans="2:12" x14ac:dyDescent="0.2">
      <c r="B74" s="1">
        <f t="shared" si="4"/>
        <v>-1.8180752662576802E-7</v>
      </c>
      <c r="C74" s="1">
        <f t="shared" si="5"/>
        <v>2.0630099592765134</v>
      </c>
      <c r="D74" s="1">
        <f t="shared" si="6"/>
        <v>-1.1498227089675002</v>
      </c>
      <c r="E74" s="1">
        <f t="shared" si="7"/>
        <v>-3541.8961877786937</v>
      </c>
      <c r="F74" s="1">
        <f t="shared" si="8"/>
        <v>-3339.9941454654481</v>
      </c>
      <c r="G74" s="1">
        <f t="shared" si="9"/>
        <v>-11347219.763475502</v>
      </c>
      <c r="H74" s="1">
        <f t="shared" si="10"/>
        <v>6324395.5314033348</v>
      </c>
      <c r="I74" s="1">
        <f t="shared" si="0"/>
        <v>3480</v>
      </c>
      <c r="J74">
        <f t="shared" si="1"/>
        <v>4868.3251223336256</v>
      </c>
      <c r="K74" s="1">
        <f t="shared" si="11"/>
        <v>4040797.5812708358</v>
      </c>
      <c r="L74" s="1">
        <f t="shared" si="12"/>
        <v>-4934656.9188947435</v>
      </c>
    </row>
    <row r="75" spans="2:12" x14ac:dyDescent="0.2">
      <c r="B75" s="1">
        <f t="shared" si="4"/>
        <v>-1.7838599679109209E-7</v>
      </c>
      <c r="C75" s="1">
        <f t="shared" si="5"/>
        <v>2.0607697457176943</v>
      </c>
      <c r="D75" s="1">
        <f t="shared" si="6"/>
        <v>-1.0916967057033364</v>
      </c>
      <c r="E75" s="1">
        <f t="shared" si="7"/>
        <v>-3418.115590222103</v>
      </c>
      <c r="F75" s="1">
        <f t="shared" si="8"/>
        <v>-3408.9835080034982</v>
      </c>
      <c r="G75" s="1">
        <f t="shared" si="9"/>
        <v>-11552306.698888829</v>
      </c>
      <c r="H75" s="1">
        <f t="shared" si="10"/>
        <v>6119856.5209231246</v>
      </c>
      <c r="I75" s="1">
        <f t="shared" si="0"/>
        <v>3540</v>
      </c>
      <c r="J75">
        <f t="shared" si="1"/>
        <v>4827.4923869395416</v>
      </c>
      <c r="K75" s="1">
        <f t="shared" si="11"/>
        <v>-5352643.9080071691</v>
      </c>
      <c r="L75" s="1">
        <f t="shared" si="12"/>
        <v>3468153.2829553168</v>
      </c>
    </row>
    <row r="76" spans="2:12" x14ac:dyDescent="0.2">
      <c r="B76" s="1">
        <f t="shared" si="4"/>
        <v>-1.7515103530262767E-7</v>
      </c>
      <c r="C76" s="1">
        <f t="shared" si="5"/>
        <v>2.0580202620724086</v>
      </c>
      <c r="D76" s="1">
        <f t="shared" si="6"/>
        <v>-1.0353856235881731</v>
      </c>
      <c r="E76" s="1">
        <f t="shared" si="7"/>
        <v>-3294.4694054790416</v>
      </c>
      <c r="F76" s="1">
        <f t="shared" si="8"/>
        <v>-3474.4853103456985</v>
      </c>
      <c r="G76" s="1">
        <f t="shared" si="9"/>
        <v>-11749974.863217572</v>
      </c>
      <c r="H76" s="1">
        <f t="shared" si="10"/>
        <v>5911387.4023023825</v>
      </c>
      <c r="I76" s="1">
        <f t="shared" si="0"/>
        <v>3600</v>
      </c>
      <c r="J76">
        <f t="shared" si="1"/>
        <v>4788.066085116774</v>
      </c>
      <c r="K76" s="1">
        <f t="shared" si="11"/>
        <v>6155057.493781439</v>
      </c>
      <c r="L76" s="1">
        <f t="shared" si="12"/>
        <v>-1671571.4906174205</v>
      </c>
    </row>
    <row r="77" spans="2:12" x14ac:dyDescent="0.2">
      <c r="B77" s="1">
        <f t="shared" si="4"/>
        <v>-1.7209289712093209E-7</v>
      </c>
      <c r="C77" s="1">
        <f t="shared" si="5"/>
        <v>2.0548294879679085</v>
      </c>
      <c r="D77" s="1">
        <f t="shared" si="6"/>
        <v>-0.98079027244094474</v>
      </c>
      <c r="E77" s="1">
        <f t="shared" si="7"/>
        <v>-3170.988189754697</v>
      </c>
      <c r="F77" s="1">
        <f t="shared" si="8"/>
        <v>-3536.6084477609888</v>
      </c>
      <c r="G77" s="1">
        <f t="shared" si="9"/>
        <v>-11940234.154602854</v>
      </c>
      <c r="H77" s="1">
        <f t="shared" si="10"/>
        <v>5699190.8954367228</v>
      </c>
      <c r="I77" s="1">
        <f t="shared" si="0"/>
        <v>3660</v>
      </c>
      <c r="J77">
        <f t="shared" si="1"/>
        <v>4750.0279380586971</v>
      </c>
      <c r="K77" s="1">
        <f t="shared" si="11"/>
        <v>-6371669.396550877</v>
      </c>
      <c r="L77" s="1">
        <f t="shared" si="12"/>
        <v>-284100.51224343095</v>
      </c>
    </row>
    <row r="78" spans="2:12" x14ac:dyDescent="0.2">
      <c r="B78" s="1">
        <f t="shared" si="4"/>
        <v>-1.6920254185400187E-7</v>
      </c>
      <c r="C78" s="1">
        <f t="shared" si="5"/>
        <v>2.0512586684637162</v>
      </c>
      <c r="D78" s="1">
        <f t="shared" si="6"/>
        <v>-0.9278159697392272</v>
      </c>
      <c r="E78" s="1">
        <f t="shared" si="7"/>
        <v>-3047.6984204766227</v>
      </c>
      <c r="F78" s="1">
        <f t="shared" si="8"/>
        <v>-3595.4558641074454</v>
      </c>
      <c r="G78" s="1">
        <f t="shared" si="9"/>
        <v>-12123096.059831452</v>
      </c>
      <c r="H78" s="1">
        <f t="shared" si="10"/>
        <v>5483463.5435902765</v>
      </c>
      <c r="I78" s="1">
        <f t="shared" si="0"/>
        <v>3720</v>
      </c>
      <c r="J78">
        <f t="shared" si="1"/>
        <v>4713.3606410840575</v>
      </c>
      <c r="K78" s="1">
        <f t="shared" si="11"/>
        <v>5981863.7865966829</v>
      </c>
      <c r="L78" s="1">
        <f t="shared" si="12"/>
        <v>2212733.521823898</v>
      </c>
    </row>
    <row r="79" spans="2:12" x14ac:dyDescent="0.2">
      <c r="B79" s="1">
        <f t="shared" si="4"/>
        <v>-1.6647158159201753E-7</v>
      </c>
      <c r="C79" s="1">
        <f t="shared" si="5"/>
        <v>2.0473629708591754</v>
      </c>
      <c r="D79" s="1">
        <f t="shared" si="6"/>
        <v>-0.87637233727823494</v>
      </c>
      <c r="E79" s="1">
        <f t="shared" si="7"/>
        <v>-2924.6229003687995</v>
      </c>
      <c r="F79" s="1">
        <f t="shared" si="8"/>
        <v>-3651.1248222917989</v>
      </c>
      <c r="G79" s="1">
        <f t="shared" si="9"/>
        <v>-12298573.43385358</v>
      </c>
      <c r="H79" s="1">
        <f t="shared" si="10"/>
        <v>5264396.0542527689</v>
      </c>
      <c r="I79" s="1">
        <f t="shared" si="0"/>
        <v>3780</v>
      </c>
      <c r="J79">
        <f t="shared" si="1"/>
        <v>4678.0478382886304</v>
      </c>
      <c r="K79" s="1">
        <f t="shared" si="11"/>
        <v>-5022740.0383092025</v>
      </c>
      <c r="L79" s="1">
        <f t="shared" si="12"/>
        <v>-3930771.7445262168</v>
      </c>
    </row>
    <row r="80" spans="2:12" x14ac:dyDescent="0.2">
      <c r="B80" s="1">
        <f t="shared" si="4"/>
        <v>-1.638922331138188E-7</v>
      </c>
      <c r="C80" s="1">
        <f t="shared" si="5"/>
        <v>2.0431920740765461</v>
      </c>
      <c r="D80" s="1">
        <f t="shared" si="6"/>
        <v>-0.82637309506707624</v>
      </c>
      <c r="E80" s="1">
        <f t="shared" si="7"/>
        <v>-2801.7811221172487</v>
      </c>
      <c r="F80" s="1">
        <f t="shared" si="8"/>
        <v>-3703.707162528493</v>
      </c>
      <c r="G80" s="1">
        <f t="shared" si="9"/>
        <v>-12466680.301180614</v>
      </c>
      <c r="H80" s="1">
        <f t="shared" si="10"/>
        <v>5042173.6245010588</v>
      </c>
      <c r="I80" s="1">
        <f t="shared" si="0"/>
        <v>3840</v>
      </c>
      <c r="J80">
        <f t="shared" si="1"/>
        <v>4644.074095233349</v>
      </c>
      <c r="K80" s="1">
        <f t="shared" si="11"/>
        <v>3585581.8328765235</v>
      </c>
      <c r="L80" s="1">
        <f t="shared" si="12"/>
        <v>5274702.5432478962</v>
      </c>
    </row>
    <row r="81" spans="2:12" x14ac:dyDescent="0.2">
      <c r="B81" s="1">
        <f t="shared" si="4"/>
        <v>-1.6145727410957436E-7</v>
      </c>
      <c r="C81" s="1">
        <f t="shared" si="5"/>
        <v>2.0387906975799268</v>
      </c>
      <c r="D81" s="1">
        <f t="shared" si="6"/>
        <v>-0.77773585503503884</v>
      </c>
      <c r="E81" s="1">
        <f t="shared" si="7"/>
        <v>-2679.189597672656</v>
      </c>
      <c r="F81" s="1">
        <f t="shared" si="8"/>
        <v>-3753.2895482325175</v>
      </c>
      <c r="G81" s="1">
        <f t="shared" si="9"/>
        <v>-12627431.677040974</v>
      </c>
      <c r="H81" s="1">
        <f t="shared" si="10"/>
        <v>4816976.2516071079</v>
      </c>
      <c r="I81" s="1">
        <f t="shared" ref="I81:I144" si="13">I80+$E$5</f>
        <v>3900</v>
      </c>
      <c r="J81">
        <f t="shared" ref="J81:J144" si="14">SQRT(E81^2+F81^2)</f>
        <v>4611.4248701620218</v>
      </c>
      <c r="K81" s="1">
        <f t="shared" si="11"/>
        <v>-1807169.3216355345</v>
      </c>
      <c r="L81" s="1">
        <f t="shared" si="12"/>
        <v>-6116618.5955100516</v>
      </c>
    </row>
    <row r="82" spans="2:12" x14ac:dyDescent="0.2">
      <c r="B82" s="1">
        <f t="shared" ref="B82:B145" si="15">(-$E$4)/(G82^2+H82^2)^1.5</f>
        <v>-1.5916000309109277E-7</v>
      </c>
      <c r="C82" s="1">
        <f t="shared" ref="C82:C145" si="16">B82*G82</f>
        <v>2.0341990760678121</v>
      </c>
      <c r="D82" s="1">
        <f t="shared" ref="D82:D145" si="17">B82*H82</f>
        <v>-0.73038191654167139</v>
      </c>
      <c r="E82" s="1">
        <f t="shared" ref="E82:E145" si="18">E81+C81*$E$5</f>
        <v>-2556.8621558178602</v>
      </c>
      <c r="F82" s="1">
        <f t="shared" ref="F82:F145" si="19">F81+D81*$E$5</f>
        <v>-3799.9536995346198</v>
      </c>
      <c r="G82" s="1">
        <f t="shared" ref="G82:G145" si="20">G81+E82*$E$5</f>
        <v>-12780843.406390045</v>
      </c>
      <c r="H82" s="1">
        <f t="shared" ref="H82:H145" si="21">H81+F82*$E$5</f>
        <v>4588979.0296350308</v>
      </c>
      <c r="I82" s="1">
        <f t="shared" si="13"/>
        <v>3960</v>
      </c>
      <c r="J82">
        <f t="shared" si="14"/>
        <v>4580.0864841682196</v>
      </c>
      <c r="K82" s="1">
        <f t="shared" si="11"/>
        <v>-143238.79340905149</v>
      </c>
      <c r="L82" s="1">
        <f t="shared" si="12"/>
        <v>6376391.3499770956</v>
      </c>
    </row>
    <row r="83" spans="2:12" x14ac:dyDescent="0.2">
      <c r="B83" s="1">
        <f t="shared" si="15"/>
        <v>-1.5699420268695089E-7</v>
      </c>
      <c r="C83" s="1">
        <f t="shared" si="16"/>
        <v>2.0294533855215686</v>
      </c>
      <c r="D83" s="1">
        <f t="shared" si="17"/>
        <v>-0.68423606521042324</v>
      </c>
      <c r="E83" s="1">
        <f t="shared" si="18"/>
        <v>-2434.8102112537913</v>
      </c>
      <c r="F83" s="1">
        <f t="shared" si="19"/>
        <v>-3843.7766145271203</v>
      </c>
      <c r="G83" s="1">
        <f t="shared" si="20"/>
        <v>-12926932.019065272</v>
      </c>
      <c r="H83" s="1">
        <f t="shared" si="21"/>
        <v>4358352.4327634033</v>
      </c>
      <c r="I83" s="1">
        <f t="shared" si="13"/>
        <v>4020</v>
      </c>
      <c r="J83">
        <f t="shared" si="14"/>
        <v>4550.0460906688959</v>
      </c>
      <c r="K83" s="1">
        <f t="shared" si="11"/>
        <v>2080014.293919106</v>
      </c>
      <c r="L83" s="1">
        <f t="shared" si="12"/>
        <v>-6029297.1843401613</v>
      </c>
    </row>
    <row r="84" spans="2:12" x14ac:dyDescent="0.2">
      <c r="B84" s="1">
        <f t="shared" si="15"/>
        <v>-1.5495410604411616E-7</v>
      </c>
      <c r="C84" s="1">
        <f t="shared" si="16"/>
        <v>2.0245861256012336</v>
      </c>
      <c r="D84" s="1">
        <f t="shared" si="17"/>
        <v>-0.63922637621970413</v>
      </c>
      <c r="E84" s="1">
        <f t="shared" si="18"/>
        <v>-2313.0430081224972</v>
      </c>
      <c r="F84" s="1">
        <f t="shared" si="19"/>
        <v>-3884.8307784397457</v>
      </c>
      <c r="G84" s="1">
        <f t="shared" si="20"/>
        <v>-13065714.599552622</v>
      </c>
      <c r="H84" s="1">
        <f t="shared" si="21"/>
        <v>4125262.5860570185</v>
      </c>
      <c r="I84" s="1">
        <f t="shared" si="13"/>
        <v>4080</v>
      </c>
      <c r="J84">
        <f t="shared" si="14"/>
        <v>4521.2916444902257</v>
      </c>
      <c r="K84" s="1">
        <f t="shared" si="11"/>
        <v>-3818826.4325461937</v>
      </c>
      <c r="L84" s="1">
        <f t="shared" si="12"/>
        <v>5108370.4523151517</v>
      </c>
    </row>
    <row r="85" spans="2:12" x14ac:dyDescent="0.2">
      <c r="B85" s="1">
        <f t="shared" si="15"/>
        <v>-1.5303436608098085E-7</v>
      </c>
      <c r="C85" s="1">
        <f t="shared" si="16"/>
        <v>2.0196264628500082</v>
      </c>
      <c r="D85" s="1">
        <f t="shared" si="17"/>
        <v>-0.59528402287243765</v>
      </c>
      <c r="E85" s="1">
        <f t="shared" si="18"/>
        <v>-2191.5678405864232</v>
      </c>
      <c r="F85" s="1">
        <f t="shared" si="19"/>
        <v>-3923.1843610129281</v>
      </c>
      <c r="G85" s="1">
        <f t="shared" si="20"/>
        <v>-13197208.669987807</v>
      </c>
      <c r="H85" s="1">
        <f t="shared" si="21"/>
        <v>3889871.5243962426</v>
      </c>
      <c r="I85" s="1">
        <f t="shared" si="13"/>
        <v>4140</v>
      </c>
      <c r="J85">
        <f t="shared" si="14"/>
        <v>4493.8118708273778</v>
      </c>
      <c r="K85" s="1">
        <f t="shared" si="11"/>
        <v>5194185.4346998921</v>
      </c>
      <c r="L85" s="1">
        <f t="shared" si="12"/>
        <v>-3701259.4707682258</v>
      </c>
    </row>
    <row r="86" spans="2:12" x14ac:dyDescent="0.2">
      <c r="B86" s="1">
        <f t="shared" si="15"/>
        <v>-1.5123002735831093E-7</v>
      </c>
      <c r="C86" s="1">
        <f t="shared" si="16"/>
        <v>2.0146005386901336</v>
      </c>
      <c r="D86" s="1">
        <f t="shared" si="17"/>
        <v>-0.55234309101126355</v>
      </c>
      <c r="E86" s="1">
        <f t="shared" si="18"/>
        <v>-2070.3902528154226</v>
      </c>
      <c r="F86" s="1">
        <f t="shared" si="19"/>
        <v>-3958.9014023852742</v>
      </c>
      <c r="G86" s="1">
        <f t="shared" si="20"/>
        <v>-13321432.085156733</v>
      </c>
      <c r="H86" s="1">
        <f t="shared" si="21"/>
        <v>3652337.440253126</v>
      </c>
      <c r="I86" s="1">
        <f t="shared" si="13"/>
        <v>4200</v>
      </c>
      <c r="J86">
        <f t="shared" si="14"/>
        <v>4467.5962343033198</v>
      </c>
      <c r="K86" s="1">
        <f t="shared" si="11"/>
        <v>-6075192.8288368434</v>
      </c>
      <c r="L86" s="1">
        <f t="shared" si="12"/>
        <v>1941884.6753732287</v>
      </c>
    </row>
    <row r="87" spans="2:12" x14ac:dyDescent="0.2">
      <c r="B87" s="1">
        <f t="shared" si="15"/>
        <v>-1.4953650035493591E-7</v>
      </c>
      <c r="C87" s="1">
        <f t="shared" si="16"/>
        <v>2.0095317457657855</v>
      </c>
      <c r="D87" s="1">
        <f t="shared" si="17"/>
        <v>-0.51034039964281053</v>
      </c>
      <c r="E87" s="1">
        <f t="shared" si="18"/>
        <v>-1949.5142204940146</v>
      </c>
      <c r="F87" s="1">
        <f t="shared" si="19"/>
        <v>-3992.0419878459502</v>
      </c>
      <c r="G87" s="1">
        <f t="shared" si="20"/>
        <v>-13438402.938386373</v>
      </c>
      <c r="H87" s="1">
        <f t="shared" si="21"/>
        <v>3412814.9209823688</v>
      </c>
      <c r="I87" s="1">
        <f t="shared" si="13"/>
        <v>4260</v>
      </c>
      <c r="J87">
        <f t="shared" si="14"/>
        <v>4442.6349083211226</v>
      </c>
      <c r="K87" s="1">
        <f t="shared" si="11"/>
        <v>6377999.5827186732</v>
      </c>
      <c r="L87" s="1">
        <f t="shared" si="12"/>
        <v>2307.1281787560783</v>
      </c>
    </row>
    <row r="88" spans="2:12" x14ac:dyDescent="0.2">
      <c r="B88" s="1">
        <f t="shared" si="15"/>
        <v>-1.479495379537261E-7</v>
      </c>
      <c r="C88" s="1">
        <f t="shared" si="16"/>
        <v>2.0044409758037958</v>
      </c>
      <c r="D88" s="1">
        <f t="shared" si="17"/>
        <v>-0.46921532797052817</v>
      </c>
      <c r="E88" s="1">
        <f t="shared" si="18"/>
        <v>-1828.9423157480674</v>
      </c>
      <c r="F88" s="1">
        <f t="shared" si="19"/>
        <v>-4022.662411824519</v>
      </c>
      <c r="G88" s="1">
        <f t="shared" si="20"/>
        <v>-13548139.477331256</v>
      </c>
      <c r="H88" s="1">
        <f t="shared" si="21"/>
        <v>3171455.1762728975</v>
      </c>
      <c r="I88" s="1">
        <f t="shared" si="13"/>
        <v>4320</v>
      </c>
      <c r="J88">
        <f t="shared" si="14"/>
        <v>4418.9187448786333</v>
      </c>
      <c r="K88" s="1">
        <f t="shared" si="11"/>
        <v>-6073786.3544905856</v>
      </c>
      <c r="L88" s="1">
        <f t="shared" si="12"/>
        <v>-1946279.3530230864</v>
      </c>
    </row>
    <row r="89" spans="2:12" x14ac:dyDescent="0.2">
      <c r="B89" s="1">
        <f t="shared" si="15"/>
        <v>-1.4646521396087059E-7</v>
      </c>
      <c r="C89" s="1">
        <f t="shared" si="16"/>
        <v>1.999346841819913</v>
      </c>
      <c r="D89" s="1">
        <f t="shared" si="17"/>
        <v>-0.42890964890544897</v>
      </c>
      <c r="E89" s="1">
        <f t="shared" si="18"/>
        <v>-1708.6758571998396</v>
      </c>
      <c r="F89" s="1">
        <f t="shared" si="19"/>
        <v>-4050.8153315027507</v>
      </c>
      <c r="G89" s="1">
        <f t="shared" si="20"/>
        <v>-13650660.028763248</v>
      </c>
      <c r="H89" s="1">
        <f t="shared" si="21"/>
        <v>2928406.2563827327</v>
      </c>
      <c r="I89" s="1">
        <f t="shared" si="13"/>
        <v>4380</v>
      </c>
      <c r="J89">
        <f t="shared" si="14"/>
        <v>4396.4392449930829</v>
      </c>
      <c r="K89" s="1">
        <f t="shared" si="11"/>
        <v>5191506.3458518982</v>
      </c>
      <c r="L89" s="1">
        <f t="shared" si="12"/>
        <v>3705016.3104876443</v>
      </c>
    </row>
    <row r="90" spans="2:12" x14ac:dyDescent="0.2">
      <c r="B90" s="1">
        <f t="shared" si="15"/>
        <v>-1.4507990349749773E-7</v>
      </c>
      <c r="C90" s="1">
        <f t="shared" si="16"/>
        <v>1.9942658771896558</v>
      </c>
      <c r="D90" s="1">
        <f t="shared" si="17"/>
        <v>-0.38936736902093882</v>
      </c>
      <c r="E90" s="1">
        <f t="shared" si="18"/>
        <v>-1588.7150466906448</v>
      </c>
      <c r="F90" s="1">
        <f t="shared" si="19"/>
        <v>-4076.5499104370779</v>
      </c>
      <c r="G90" s="1">
        <f t="shared" si="20"/>
        <v>-13745982.931564687</v>
      </c>
      <c r="H90" s="1">
        <f t="shared" si="21"/>
        <v>2683813.2617565081</v>
      </c>
      <c r="I90" s="1">
        <f t="shared" si="13"/>
        <v>4440</v>
      </c>
      <c r="J90">
        <f t="shared" si="14"/>
        <v>4375.1885298654051</v>
      </c>
      <c r="K90" s="1">
        <f t="shared" si="11"/>
        <v>-3815129.7089034216</v>
      </c>
      <c r="L90" s="1">
        <f t="shared" si="12"/>
        <v>-5111131.9004935194</v>
      </c>
    </row>
    <row r="91" spans="2:12" x14ac:dyDescent="0.2">
      <c r="B91" s="1">
        <f t="shared" si="15"/>
        <v>-1.437902651175228E-7</v>
      </c>
      <c r="C91" s="1">
        <f t="shared" si="16"/>
        <v>1.989212713827115</v>
      </c>
      <c r="D91" s="1">
        <f t="shared" si="17"/>
        <v>-0.35053457483670764</v>
      </c>
      <c r="E91" s="1">
        <f t="shared" si="18"/>
        <v>-1469.0590940592656</v>
      </c>
      <c r="F91" s="1">
        <f t="shared" si="19"/>
        <v>-4099.9119525783344</v>
      </c>
      <c r="G91" s="1">
        <f t="shared" si="20"/>
        <v>-13834126.477208242</v>
      </c>
      <c r="H91" s="1">
        <f t="shared" si="21"/>
        <v>2437818.5446018083</v>
      </c>
      <c r="I91" s="1">
        <f t="shared" si="13"/>
        <v>4500</v>
      </c>
      <c r="J91">
        <f t="shared" si="14"/>
        <v>4355.1593128992336</v>
      </c>
      <c r="K91" s="1">
        <f t="shared" si="11"/>
        <v>2075651.7676023322</v>
      </c>
      <c r="L91" s="1">
        <f t="shared" si="12"/>
        <v>6030800.4228003863</v>
      </c>
    </row>
    <row r="92" spans="2:12" x14ac:dyDescent="0.2">
      <c r="B92" s="1">
        <f t="shared" si="15"/>
        <v>-1.4259322451927821E-7</v>
      </c>
      <c r="C92" s="1">
        <f t="shared" si="16"/>
        <v>1.9842002414680933</v>
      </c>
      <c r="D92" s="1">
        <f t="shared" si="17"/>
        <v>-0.31235928525467593</v>
      </c>
      <c r="E92" s="1">
        <f t="shared" si="18"/>
        <v>-1349.7063312296386</v>
      </c>
      <c r="F92" s="1">
        <f t="shared" si="19"/>
        <v>-4120.9440270685373</v>
      </c>
      <c r="G92" s="1">
        <f t="shared" si="20"/>
        <v>-13915108.85708202</v>
      </c>
      <c r="H92" s="1">
        <f t="shared" si="21"/>
        <v>2190561.9029776962</v>
      </c>
      <c r="I92" s="1">
        <f t="shared" si="13"/>
        <v>4560</v>
      </c>
      <c r="J92">
        <f t="shared" si="14"/>
        <v>4336.3448726771285</v>
      </c>
      <c r="K92" s="1">
        <f t="shared" si="11"/>
        <v>-138625.66366882771</v>
      </c>
      <c r="L92" s="1">
        <f t="shared" si="12"/>
        <v>-6376493.3094430808</v>
      </c>
    </row>
    <row r="93" spans="2:12" x14ac:dyDescent="0.2">
      <c r="B93" s="1">
        <f t="shared" si="15"/>
        <v>-1.414859597310062E-7</v>
      </c>
      <c r="C93" s="1">
        <f t="shared" si="16"/>
        <v>1.9792397498317513</v>
      </c>
      <c r="D93" s="1">
        <f t="shared" si="17"/>
        <v>-0.27479130992120709</v>
      </c>
      <c r="E93" s="1">
        <f t="shared" si="18"/>
        <v>-1230.654316741553</v>
      </c>
      <c r="F93" s="1">
        <f t="shared" si="19"/>
        <v>-4139.6855841838178</v>
      </c>
      <c r="G93" s="1">
        <f t="shared" si="20"/>
        <v>-13988948.116086513</v>
      </c>
      <c r="H93" s="1">
        <f t="shared" si="21"/>
        <v>1942180.7679266671</v>
      </c>
      <c r="I93" s="1">
        <f t="shared" si="13"/>
        <v>4620</v>
      </c>
      <c r="J93">
        <f t="shared" si="14"/>
        <v>4318.7390269862262</v>
      </c>
      <c r="K93" s="1">
        <f t="shared" si="11"/>
        <v>-1811594.0046086176</v>
      </c>
      <c r="L93" s="1">
        <f t="shared" si="12"/>
        <v>6115309.5720875906</v>
      </c>
    </row>
    <row r="94" spans="2:12" x14ac:dyDescent="0.2">
      <c r="B94" s="1">
        <f t="shared" si="15"/>
        <v>-1.4046588766193372E-7</v>
      </c>
      <c r="C94" s="1">
        <f t="shared" si="16"/>
        <v>1.9743410552371119</v>
      </c>
      <c r="D94" s="1">
        <f t="shared" si="17"/>
        <v>-0.23778211325436241</v>
      </c>
      <c r="E94" s="1">
        <f t="shared" si="18"/>
        <v>-1111.899931751648</v>
      </c>
      <c r="F94" s="1">
        <f t="shared" si="19"/>
        <v>-4156.1730627790903</v>
      </c>
      <c r="G94" s="1">
        <f t="shared" si="20"/>
        <v>-14055662.111991612</v>
      </c>
      <c r="H94" s="1">
        <f t="shared" si="21"/>
        <v>1692810.3841599217</v>
      </c>
      <c r="I94" s="1">
        <f t="shared" si="13"/>
        <v>4680</v>
      </c>
      <c r="J94">
        <f t="shared" si="14"/>
        <v>4302.3361079766701</v>
      </c>
      <c r="K94" s="1">
        <f t="shared" si="11"/>
        <v>3589396.9541318715</v>
      </c>
      <c r="L94" s="1">
        <f t="shared" si="12"/>
        <v>-5272107.1219834713</v>
      </c>
    </row>
    <row r="95" spans="2:12" x14ac:dyDescent="0.2">
      <c r="B95" s="1">
        <f t="shared" si="15"/>
        <v>-1.3953065192120943E-7</v>
      </c>
      <c r="C95" s="1">
        <f t="shared" si="16"/>
        <v>1.9695126130709533</v>
      </c>
      <c r="D95" s="1">
        <f t="shared" si="17"/>
        <v>-0.20128468384821138</v>
      </c>
      <c r="E95" s="1">
        <f t="shared" si="18"/>
        <v>-993.43946843742128</v>
      </c>
      <c r="F95" s="1">
        <f t="shared" si="19"/>
        <v>-4170.4399895743518</v>
      </c>
      <c r="G95" s="1">
        <f t="shared" si="20"/>
        <v>-14115268.480097858</v>
      </c>
      <c r="H95" s="1">
        <f t="shared" si="21"/>
        <v>1442583.9847854606</v>
      </c>
      <c r="I95" s="1">
        <f t="shared" si="13"/>
        <v>4740</v>
      </c>
      <c r="J95">
        <f t="shared" si="14"/>
        <v>4287.1309385287204</v>
      </c>
      <c r="K95" s="1">
        <f t="shared" si="11"/>
        <v>-5025582.4973470224</v>
      </c>
      <c r="L95" s="1">
        <f t="shared" si="12"/>
        <v>3927136.9421449094</v>
      </c>
    </row>
    <row r="96" spans="2:12" x14ac:dyDescent="0.2">
      <c r="B96" s="1">
        <f t="shared" si="15"/>
        <v>-1.3867811181688318E-7</v>
      </c>
      <c r="C96" s="1">
        <f t="shared" si="16"/>
        <v>1.9647616173442048</v>
      </c>
      <c r="D96" s="1">
        <f t="shared" si="17"/>
        <v>-0.16525340894771801</v>
      </c>
      <c r="E96" s="1">
        <f t="shared" si="18"/>
        <v>-875.26871165316413</v>
      </c>
      <c r="F96" s="1">
        <f t="shared" si="19"/>
        <v>-4182.517070605244</v>
      </c>
      <c r="G96" s="1">
        <f t="shared" si="20"/>
        <v>-14167784.602797048</v>
      </c>
      <c r="H96" s="1">
        <f t="shared" si="21"/>
        <v>1191632.9605491459</v>
      </c>
      <c r="I96" s="1">
        <f t="shared" si="13"/>
        <v>4800</v>
      </c>
      <c r="J96">
        <f t="shared" si="14"/>
        <v>4273.1188098979019</v>
      </c>
      <c r="K96" s="1">
        <f t="shared" si="11"/>
        <v>5983463.0551091712</v>
      </c>
      <c r="L96" s="1">
        <f t="shared" si="12"/>
        <v>-2208405.2771499213</v>
      </c>
    </row>
    <row r="97" spans="2:12" x14ac:dyDescent="0.2">
      <c r="B97" s="1">
        <f t="shared" si="15"/>
        <v>-1.3790633245607274E-7</v>
      </c>
      <c r="C97" s="1">
        <f t="shared" si="16"/>
        <v>1.9600940884279425</v>
      </c>
      <c r="D97" s="1">
        <f t="shared" si="17"/>
        <v>-0.12964395367498571</v>
      </c>
      <c r="E97" s="1">
        <f t="shared" si="18"/>
        <v>-757.38301461251183</v>
      </c>
      <c r="F97" s="1">
        <f t="shared" si="19"/>
        <v>-4192.4322751421068</v>
      </c>
      <c r="G97" s="1">
        <f t="shared" si="20"/>
        <v>-14213227.583673799</v>
      </c>
      <c r="H97" s="1">
        <f t="shared" si="21"/>
        <v>940087.02404061949</v>
      </c>
      <c r="I97" s="1">
        <f t="shared" si="13"/>
        <v>4860</v>
      </c>
      <c r="J97">
        <f t="shared" si="14"/>
        <v>4260.2954607018464</v>
      </c>
      <c r="K97" s="1">
        <f t="shared" si="11"/>
        <v>-6371873.2656939831</v>
      </c>
      <c r="L97" s="1">
        <f t="shared" si="12"/>
        <v>279490.76180492231</v>
      </c>
    </row>
    <row r="98" spans="2:12" x14ac:dyDescent="0.2">
      <c r="B98" s="1">
        <f t="shared" si="15"/>
        <v>-1.3721357587590843E-7</v>
      </c>
      <c r="C98" s="1">
        <f t="shared" si="16"/>
        <v>1.9555149499304036</v>
      </c>
      <c r="D98" s="1">
        <f t="shared" si="17"/>
        <v>-9.441314468005739E-2</v>
      </c>
      <c r="E98" s="1">
        <f t="shared" si="18"/>
        <v>-639.77736930683523</v>
      </c>
      <c r="F98" s="1">
        <f t="shared" si="19"/>
        <v>-4200.210912362606</v>
      </c>
      <c r="G98" s="1">
        <f t="shared" si="20"/>
        <v>-14251614.225832209</v>
      </c>
      <c r="H98" s="1">
        <f t="shared" si="21"/>
        <v>688074.36929886311</v>
      </c>
      <c r="I98" s="1">
        <f t="shared" si="13"/>
        <v>4920</v>
      </c>
      <c r="J98">
        <f t="shared" si="14"/>
        <v>4248.6570573072959</v>
      </c>
      <c r="K98" s="1">
        <f t="shared" si="11"/>
        <v>6153846.560505352</v>
      </c>
      <c r="L98" s="1">
        <f t="shared" si="12"/>
        <v>1676024.018251664</v>
      </c>
    </row>
    <row r="99" spans="2:12" x14ac:dyDescent="0.2">
      <c r="B99" s="1">
        <f t="shared" si="15"/>
        <v>-1.3659829314249174E-7</v>
      </c>
      <c r="C99" s="1">
        <f t="shared" si="16"/>
        <v>1.9510280955564936</v>
      </c>
      <c r="D99" s="1">
        <f t="shared" si="17"/>
        <v>-5.9518857885400588E-2</v>
      </c>
      <c r="E99" s="1">
        <f t="shared" si="18"/>
        <v>-522.44647231101101</v>
      </c>
      <c r="F99" s="1">
        <f t="shared" si="19"/>
        <v>-4205.8757010434092</v>
      </c>
      <c r="G99" s="1">
        <f t="shared" si="20"/>
        <v>-14282961.01417087</v>
      </c>
      <c r="H99" s="1">
        <f t="shared" si="21"/>
        <v>435721.82723625854</v>
      </c>
      <c r="I99" s="1">
        <f t="shared" si="13"/>
        <v>4980</v>
      </c>
      <c r="J99">
        <f t="shared" si="14"/>
        <v>4238.2001756709897</v>
      </c>
      <c r="K99" s="1">
        <f t="shared" si="11"/>
        <v>-5350133.4217229374</v>
      </c>
      <c r="L99" s="1">
        <f t="shared" si="12"/>
        <v>-3472024.8227458298</v>
      </c>
    </row>
    <row r="100" spans="2:12" x14ac:dyDescent="0.2">
      <c r="B100" s="1">
        <f t="shared" si="15"/>
        <v>-1.3605911736240918E-7</v>
      </c>
      <c r="C100" s="1">
        <f t="shared" si="16"/>
        <v>1.9466364466850232</v>
      </c>
      <c r="D100" s="1">
        <f t="shared" si="17"/>
        <v>-2.4919909992330163E-2</v>
      </c>
      <c r="E100" s="1">
        <f t="shared" si="18"/>
        <v>-405.38478657762141</v>
      </c>
      <c r="F100" s="1">
        <f t="shared" si="19"/>
        <v>-4209.4468325165335</v>
      </c>
      <c r="G100" s="1">
        <f t="shared" si="20"/>
        <v>-14307284.101365527</v>
      </c>
      <c r="H100" s="1">
        <f t="shared" si="21"/>
        <v>183155.01728526654</v>
      </c>
      <c r="I100" s="1">
        <f t="shared" si="13"/>
        <v>5040</v>
      </c>
      <c r="J100">
        <f t="shared" si="14"/>
        <v>4228.9217846836636</v>
      </c>
      <c r="K100" s="1">
        <f t="shared" si="11"/>
        <v>4037226.4750984111</v>
      </c>
      <c r="L100" s="1">
        <f t="shared" si="12"/>
        <v>4937579.0007618573</v>
      </c>
    </row>
    <row r="101" spans="2:12" x14ac:dyDescent="0.2">
      <c r="B101" s="1">
        <f t="shared" si="15"/>
        <v>-1.3559485755791662E-7</v>
      </c>
      <c r="C101" s="1">
        <f t="shared" si="16"/>
        <v>1.9423420012986929</v>
      </c>
      <c r="D101" s="1">
        <f t="shared" si="17"/>
        <v>9.4240465812734462E-3</v>
      </c>
      <c r="E101" s="1">
        <f t="shared" si="18"/>
        <v>-288.58659977652002</v>
      </c>
      <c r="F101" s="1">
        <f t="shared" si="19"/>
        <v>-4210.9420271160734</v>
      </c>
      <c r="G101" s="1">
        <f t="shared" si="20"/>
        <v>-14324599.297352118</v>
      </c>
      <c r="H101" s="1">
        <f t="shared" si="21"/>
        <v>-69501.504341697873</v>
      </c>
      <c r="I101" s="1">
        <f t="shared" si="13"/>
        <v>5100</v>
      </c>
      <c r="J101">
        <f t="shared" si="14"/>
        <v>4220.8192310620225</v>
      </c>
      <c r="K101" s="1">
        <f t="shared" si="11"/>
        <v>-2340080.3777959691</v>
      </c>
      <c r="L101" s="1">
        <f t="shared" si="12"/>
        <v>-5933203.8415559493</v>
      </c>
    </row>
    <row r="102" spans="2:12" x14ac:dyDescent="0.2">
      <c r="B102" s="1">
        <f t="shared" si="15"/>
        <v>-1.3520449336327222E-7</v>
      </c>
      <c r="C102" s="1">
        <f t="shared" si="16"/>
        <v>1.9381458748128257</v>
      </c>
      <c r="D102" s="1">
        <f t="shared" si="17"/>
        <v>4.3552625659608449E-2</v>
      </c>
      <c r="E102" s="1">
        <f t="shared" si="18"/>
        <v>-172.04607969859845</v>
      </c>
      <c r="F102" s="1">
        <f t="shared" si="19"/>
        <v>-4210.3765843211968</v>
      </c>
      <c r="G102" s="1">
        <f t="shared" si="20"/>
        <v>-14334922.062134035</v>
      </c>
      <c r="H102" s="1">
        <f t="shared" si="21"/>
        <v>-322124.09940096969</v>
      </c>
      <c r="I102" s="1">
        <f t="shared" si="13"/>
        <v>5160</v>
      </c>
      <c r="J102">
        <f t="shared" si="14"/>
        <v>4213.890225829321</v>
      </c>
      <c r="K102" s="1">
        <f t="shared" si="11"/>
        <v>420219.37895695673</v>
      </c>
      <c r="L102" s="1">
        <f t="shared" si="12"/>
        <v>6364141.7075320557</v>
      </c>
    </row>
    <row r="103" spans="2:12" x14ac:dyDescent="0.2">
      <c r="B103" s="1">
        <f t="shared" si="15"/>
        <v>-1.3488717050555706E-7</v>
      </c>
      <c r="C103" s="1">
        <f t="shared" si="16"/>
        <v>1.9340483332650822</v>
      </c>
      <c r="D103" s="1">
        <f t="shared" si="17"/>
        <v>7.7504806487567982E-2</v>
      </c>
      <c r="E103" s="1">
        <f t="shared" si="18"/>
        <v>-55.757327209828901</v>
      </c>
      <c r="F103" s="1">
        <f t="shared" si="19"/>
        <v>-4207.7634267816202</v>
      </c>
      <c r="G103" s="1">
        <f t="shared" si="20"/>
        <v>-14338267.501766624</v>
      </c>
      <c r="H103" s="1">
        <f t="shared" si="21"/>
        <v>-574589.90500786691</v>
      </c>
      <c r="I103" s="1">
        <f t="shared" si="13"/>
        <v>5220</v>
      </c>
      <c r="J103">
        <f t="shared" si="14"/>
        <v>4208.1328324208807</v>
      </c>
      <c r="K103" s="1">
        <f t="shared" si="11"/>
        <v>1539635.5955147666</v>
      </c>
      <c r="L103" s="1">
        <f t="shared" si="12"/>
        <v>-6189378.5013540648</v>
      </c>
    </row>
    <row r="104" spans="2:12" x14ac:dyDescent="0.2">
      <c r="B104" s="1">
        <f t="shared" si="15"/>
        <v>-1.3464219703883458E-7</v>
      </c>
      <c r="C104" s="1">
        <f t="shared" si="16"/>
        <v>1.9300488192502006</v>
      </c>
      <c r="D104" s="1">
        <f t="shared" si="17"/>
        <v>0.11131903044795081</v>
      </c>
      <c r="E104" s="1">
        <f t="shared" si="18"/>
        <v>60.285572786076031</v>
      </c>
      <c r="F104" s="1">
        <f t="shared" si="19"/>
        <v>-4203.1131383923657</v>
      </c>
      <c r="G104" s="1">
        <f t="shared" si="20"/>
        <v>-14334650.36739946</v>
      </c>
      <c r="H104" s="1">
        <f t="shared" si="21"/>
        <v>-826776.69331140886</v>
      </c>
      <c r="I104" s="1">
        <f t="shared" si="13"/>
        <v>5280</v>
      </c>
      <c r="J104">
        <f t="shared" si="14"/>
        <v>4203.5454564465781</v>
      </c>
      <c r="K104" s="1">
        <f t="shared" si="11"/>
        <v>-3352957.2315119226</v>
      </c>
      <c r="L104" s="1">
        <f t="shared" si="12"/>
        <v>5425547.1432521809</v>
      </c>
    </row>
    <row r="105" spans="2:12" x14ac:dyDescent="0.2">
      <c r="B105" s="1">
        <f t="shared" si="15"/>
        <v>-1.3446904030588032E-7</v>
      </c>
      <c r="C105" s="1">
        <f t="shared" si="16"/>
        <v>1.9261459709126449</v>
      </c>
      <c r="D105" s="1">
        <f t="shared" si="17"/>
        <v>0.14503329563036216</v>
      </c>
      <c r="E105" s="1">
        <f t="shared" si="18"/>
        <v>176.08850194108805</v>
      </c>
      <c r="F105" s="1">
        <f t="shared" si="19"/>
        <v>-4196.433996565489</v>
      </c>
      <c r="G105" s="1">
        <f t="shared" si="20"/>
        <v>-14324085.057282994</v>
      </c>
      <c r="H105" s="1">
        <f t="shared" si="21"/>
        <v>-1078562.7331053382</v>
      </c>
      <c r="I105" s="1">
        <f t="shared" si="13"/>
        <v>5340</v>
      </c>
      <c r="J105">
        <f t="shared" si="14"/>
        <v>4200.126837137952</v>
      </c>
      <c r="K105" s="1">
        <f t="shared" si="11"/>
        <v>4847164.3846228765</v>
      </c>
      <c r="L105" s="1">
        <f t="shared" si="12"/>
        <v>-4145344.5488214283</v>
      </c>
    </row>
    <row r="106" spans="2:12" x14ac:dyDescent="0.2">
      <c r="B106" s="1">
        <f t="shared" si="15"/>
        <v>-1.343673246066858E-7</v>
      </c>
      <c r="C106" s="1">
        <f t="shared" si="16"/>
        <v>1.9223376342404437</v>
      </c>
      <c r="D106" s="1">
        <f t="shared" si="17"/>
        <v>0.17868524955897616</v>
      </c>
      <c r="E106" s="1">
        <f t="shared" si="18"/>
        <v>291.65726019584673</v>
      </c>
      <c r="F106" s="1">
        <f t="shared" si="19"/>
        <v>-4187.7319988276677</v>
      </c>
      <c r="G106" s="1">
        <f t="shared" si="20"/>
        <v>-14306585.621671243</v>
      </c>
      <c r="H106" s="1">
        <f t="shared" si="21"/>
        <v>-1329826.6530349983</v>
      </c>
      <c r="I106" s="1">
        <f t="shared" si="13"/>
        <v>5400</v>
      </c>
      <c r="J106">
        <f t="shared" si="14"/>
        <v>4197.8760405031162</v>
      </c>
      <c r="K106" s="1">
        <f t="shared" si="11"/>
        <v>-5880047.3247298189</v>
      </c>
      <c r="L106" s="1">
        <f t="shared" si="12"/>
        <v>2470612.7699292949</v>
      </c>
    </row>
    <row r="107" spans="2:12" x14ac:dyDescent="0.2">
      <c r="B107" s="1">
        <f t="shared" si="15"/>
        <v>-1.3433682955784582E-7</v>
      </c>
      <c r="C107" s="1">
        <f t="shared" si="16"/>
        <v>1.9186208688387982</v>
      </c>
      <c r="D107" s="1">
        <f t="shared" si="17"/>
        <v>0.21231228038017788</v>
      </c>
      <c r="E107" s="1">
        <f t="shared" si="18"/>
        <v>406.99751825027334</v>
      </c>
      <c r="F107" s="1">
        <f t="shared" si="19"/>
        <v>-4177.0108838541291</v>
      </c>
      <c r="G107" s="1">
        <f t="shared" si="20"/>
        <v>-14282165.770576226</v>
      </c>
      <c r="H107" s="1">
        <f t="shared" si="21"/>
        <v>-1580447.306066246</v>
      </c>
      <c r="I107" s="1">
        <f t="shared" si="13"/>
        <v>5460</v>
      </c>
      <c r="J107">
        <f t="shared" si="14"/>
        <v>4196.7924542080627</v>
      </c>
      <c r="K107" s="1">
        <f t="shared" si="11"/>
        <v>6353302.4104333092</v>
      </c>
      <c r="L107" s="1">
        <f t="shared" si="12"/>
        <v>-560742.79449878109</v>
      </c>
    </row>
    <row r="108" spans="2:12" x14ac:dyDescent="0.2">
      <c r="B108" s="1">
        <f t="shared" si="15"/>
        <v>-1.3437748913169971E-7</v>
      </c>
      <c r="C108" s="1">
        <f t="shared" si="16"/>
        <v>1.9149919472998014</v>
      </c>
      <c r="D108" s="1">
        <f t="shared" si="17"/>
        <v>0.24595160680488951</v>
      </c>
      <c r="E108" s="1">
        <f t="shared" si="18"/>
        <v>522.11477038060127</v>
      </c>
      <c r="F108" s="1">
        <f t="shared" si="19"/>
        <v>-4164.2721470313181</v>
      </c>
      <c r="G108" s="1">
        <f t="shared" si="20"/>
        <v>-14250838.88435339</v>
      </c>
      <c r="H108" s="1">
        <f t="shared" si="21"/>
        <v>-1830303.6348881251</v>
      </c>
      <c r="I108" s="1">
        <f t="shared" si="13"/>
        <v>5520</v>
      </c>
      <c r="J108">
        <f t="shared" si="14"/>
        <v>4196.8757841983379</v>
      </c>
      <c r="K108" s="1">
        <f t="shared" si="11"/>
        <v>-6221888.0436693504</v>
      </c>
      <c r="L108" s="1">
        <f t="shared" si="12"/>
        <v>-1402495.33761948</v>
      </c>
    </row>
    <row r="109" spans="2:12" x14ac:dyDescent="0.2">
      <c r="B109" s="1">
        <f t="shared" si="15"/>
        <v>-1.3448939136865698E-7</v>
      </c>
      <c r="C109" s="1">
        <f t="shared" si="16"/>
        <v>1.9114463482226081</v>
      </c>
      <c r="D109" s="1">
        <f t="shared" si="17"/>
        <v>0.27964036709394685</v>
      </c>
      <c r="E109" s="1">
        <f t="shared" si="18"/>
        <v>637.0142872185894</v>
      </c>
      <c r="F109" s="1">
        <f t="shared" si="19"/>
        <v>-4149.5150506230248</v>
      </c>
      <c r="G109" s="1">
        <f t="shared" si="20"/>
        <v>-14212618.027120275</v>
      </c>
      <c r="H109" s="1">
        <f t="shared" si="21"/>
        <v>-2079274.5379255065</v>
      </c>
      <c r="I109" s="1">
        <f t="shared" si="13"/>
        <v>5580</v>
      </c>
      <c r="J109">
        <f t="shared" si="14"/>
        <v>4198.1260530702993</v>
      </c>
      <c r="K109" s="1">
        <f t="shared" si="11"/>
        <v>5498311.4605277954</v>
      </c>
      <c r="L109" s="1">
        <f t="shared" si="12"/>
        <v>3232252.3235398405</v>
      </c>
    </row>
    <row r="110" spans="2:12" x14ac:dyDescent="0.2">
      <c r="B110" s="1">
        <f t="shared" si="15"/>
        <v>-1.3467277876078884E-7</v>
      </c>
      <c r="C110" s="1">
        <f t="shared" si="16"/>
        <v>1.9079787428795627</v>
      </c>
      <c r="D110" s="1">
        <f t="shared" si="17"/>
        <v>0.31341570736856544</v>
      </c>
      <c r="E110" s="1">
        <f t="shared" si="18"/>
        <v>751.70106811194592</v>
      </c>
      <c r="F110" s="1">
        <f t="shared" si="19"/>
        <v>-4132.7366285973876</v>
      </c>
      <c r="G110" s="1">
        <f t="shared" si="20"/>
        <v>-14167515.963033559</v>
      </c>
      <c r="H110" s="1">
        <f t="shared" si="21"/>
        <v>-2327238.7356413496</v>
      </c>
      <c r="I110" s="1">
        <f t="shared" si="13"/>
        <v>5640</v>
      </c>
      <c r="J110">
        <f t="shared" si="14"/>
        <v>4200.5436001964254</v>
      </c>
      <c r="K110" s="1">
        <f t="shared" si="11"/>
        <v>-4251438.3670748267</v>
      </c>
      <c r="L110" s="1">
        <f t="shared" si="12"/>
        <v>-4754382.8002133071</v>
      </c>
    </row>
    <row r="111" spans="2:12" x14ac:dyDescent="0.2">
      <c r="B111" s="1">
        <f t="shared" si="15"/>
        <v>-1.3492804930928283E-7</v>
      </c>
      <c r="C111" s="1">
        <f t="shared" si="16"/>
        <v>1.9045829754635595</v>
      </c>
      <c r="D111" s="1">
        <f t="shared" si="17"/>
        <v>0.34731486952136381</v>
      </c>
      <c r="E111" s="1">
        <f t="shared" si="18"/>
        <v>866.1797926847197</v>
      </c>
      <c r="F111" s="1">
        <f t="shared" si="19"/>
        <v>-4113.9316861552734</v>
      </c>
      <c r="G111" s="1">
        <f t="shared" si="20"/>
        <v>-14115545.175472476</v>
      </c>
      <c r="H111" s="1">
        <f t="shared" si="21"/>
        <v>-2574074.636810666</v>
      </c>
      <c r="I111" s="1">
        <f t="shared" si="13"/>
        <v>5700</v>
      </c>
      <c r="J111">
        <f t="shared" si="14"/>
        <v>4204.1290836043217</v>
      </c>
      <c r="K111" s="1">
        <f t="shared" si="11"/>
        <v>2599938.7119463668</v>
      </c>
      <c r="L111" s="1">
        <f t="shared" si="12"/>
        <v>5824019.4620315842</v>
      </c>
    </row>
    <row r="112" spans="2:12" x14ac:dyDescent="0.2">
      <c r="B112" s="1">
        <f t="shared" si="15"/>
        <v>-1.3525575826292564E-7</v>
      </c>
      <c r="C112" s="1">
        <f t="shared" si="16"/>
        <v>1.9012520367917403</v>
      </c>
      <c r="D112" s="1">
        <f t="shared" si="17"/>
        <v>0.38137527899664087</v>
      </c>
      <c r="E112" s="1">
        <f t="shared" si="18"/>
        <v>980.45477121253327</v>
      </c>
      <c r="F112" s="1">
        <f t="shared" si="19"/>
        <v>-4093.0927939839917</v>
      </c>
      <c r="G112" s="1">
        <f t="shared" si="20"/>
        <v>-14056717.889199724</v>
      </c>
      <c r="H112" s="1">
        <f t="shared" si="21"/>
        <v>-2819660.2044497053</v>
      </c>
      <c r="I112" s="1">
        <f t="shared" si="13"/>
        <v>5760</v>
      </c>
      <c r="J112">
        <f t="shared" si="14"/>
        <v>4208.8834836043043</v>
      </c>
      <c r="K112" s="1">
        <f t="shared" si="11"/>
        <v>-700992.38800833642</v>
      </c>
      <c r="L112" s="1">
        <f t="shared" si="12"/>
        <v>-6339360.6674454454</v>
      </c>
    </row>
    <row r="113" spans="2:12" x14ac:dyDescent="0.2">
      <c r="B113" s="1">
        <f t="shared" si="15"/>
        <v>-1.3565662054946221E-7</v>
      </c>
      <c r="C113" s="1">
        <f t="shared" si="16"/>
        <v>1.8979780312801007</v>
      </c>
      <c r="D113" s="1">
        <f t="shared" si="17"/>
        <v>0.41563463270165091</v>
      </c>
      <c r="E113" s="1">
        <f t="shared" si="18"/>
        <v>1094.5298934200378</v>
      </c>
      <c r="F113" s="1">
        <f t="shared" si="19"/>
        <v>-4070.2102772441931</v>
      </c>
      <c r="G113" s="1">
        <f t="shared" si="20"/>
        <v>-13991046.095594522</v>
      </c>
      <c r="H113" s="1">
        <f t="shared" si="21"/>
        <v>-3063872.8210843569</v>
      </c>
      <c r="I113" s="1">
        <f t="shared" si="13"/>
        <v>5820</v>
      </c>
      <c r="J113">
        <f t="shared" si="14"/>
        <v>4214.8081081556165</v>
      </c>
      <c r="K113" s="1">
        <f t="shared" si="11"/>
        <v>-1264670.212923652</v>
      </c>
      <c r="L113" s="1">
        <f t="shared" si="12"/>
        <v>6251359.3123850785</v>
      </c>
    </row>
    <row r="114" spans="2:12" x14ac:dyDescent="0.2">
      <c r="B114" s="1">
        <f t="shared" si="15"/>
        <v>-1.3613151391640354E-7</v>
      </c>
      <c r="C114" s="1">
        <f t="shared" si="16"/>
        <v>1.8947521369403857</v>
      </c>
      <c r="D114" s="1">
        <f t="shared" si="17"/>
        <v>0.45013098730306839</v>
      </c>
      <c r="E114" s="1">
        <f t="shared" si="18"/>
        <v>1208.4085752968438</v>
      </c>
      <c r="F114" s="1">
        <f t="shared" si="19"/>
        <v>-4045.2721992820939</v>
      </c>
      <c r="G114" s="1">
        <f t="shared" si="20"/>
        <v>-13918541.581076711</v>
      </c>
      <c r="H114" s="1">
        <f t="shared" si="21"/>
        <v>-3306589.1530412827</v>
      </c>
      <c r="I114" s="1">
        <f t="shared" si="13"/>
        <v>5880</v>
      </c>
      <c r="J114">
        <f t="shared" si="14"/>
        <v>4221.9045999566997</v>
      </c>
      <c r="K114" s="1">
        <f t="shared" si="11"/>
        <v>3109969.0414741081</v>
      </c>
      <c r="L114" s="1">
        <f t="shared" si="12"/>
        <v>-5568390.8412639843</v>
      </c>
    </row>
    <row r="115" spans="2:12" x14ac:dyDescent="0.2">
      <c r="B115" s="1">
        <f t="shared" si="15"/>
        <v>-1.366814828027488E-7</v>
      </c>
      <c r="C115" s="1">
        <f t="shared" si="16"/>
        <v>1.8915645580852583</v>
      </c>
      <c r="D115" s="1">
        <f t="shared" si="17"/>
        <v>0.48490284815460438</v>
      </c>
      <c r="E115" s="1">
        <f t="shared" si="18"/>
        <v>1322.093703513267</v>
      </c>
      <c r="F115" s="1">
        <f t="shared" si="19"/>
        <v>-4018.2643400439097</v>
      </c>
      <c r="G115" s="1">
        <f t="shared" si="20"/>
        <v>-13839215.958865914</v>
      </c>
      <c r="H115" s="1">
        <f t="shared" si="21"/>
        <v>-3547685.013443917</v>
      </c>
      <c r="I115" s="1">
        <f t="shared" si="13"/>
        <v>5940</v>
      </c>
      <c r="J115">
        <f t="shared" si="14"/>
        <v>4230.1749452402019</v>
      </c>
      <c r="K115" s="1">
        <f t="shared" si="11"/>
        <v>-4659279.554654792</v>
      </c>
      <c r="L115" s="1">
        <f t="shared" si="12"/>
        <v>4355456.122104302</v>
      </c>
    </row>
    <row r="116" spans="2:12" x14ac:dyDescent="0.2">
      <c r="B116" s="1">
        <f t="shared" si="15"/>
        <v>-1.3730774296819801E-7</v>
      </c>
      <c r="C116" s="1">
        <f t="shared" si="16"/>
        <v>1.8884044703594949</v>
      </c>
      <c r="D116" s="1">
        <f t="shared" si="17"/>
        <v>0.51998925909264671</v>
      </c>
      <c r="E116" s="1">
        <f t="shared" si="18"/>
        <v>1435.5875769983825</v>
      </c>
      <c r="F116" s="1">
        <f t="shared" si="19"/>
        <v>-3989.1701691546332</v>
      </c>
      <c r="G116" s="1">
        <f t="shared" si="20"/>
        <v>-13753080.704246011</v>
      </c>
      <c r="H116" s="1">
        <f t="shared" si="21"/>
        <v>-3787035.223593195</v>
      </c>
      <c r="I116" s="1">
        <f t="shared" si="13"/>
        <v>6000</v>
      </c>
      <c r="J116">
        <f t="shared" si="14"/>
        <v>4239.6214842489526</v>
      </c>
      <c r="K116" s="1">
        <f t="shared" si="11"/>
        <v>5765147.6129982369</v>
      </c>
      <c r="L116" s="1">
        <f t="shared" si="12"/>
        <v>-2727995.0513776103</v>
      </c>
    </row>
    <row r="117" spans="2:12" x14ac:dyDescent="0.2">
      <c r="B117" s="1">
        <f t="shared" si="15"/>
        <v>-1.3801168691170352E-7</v>
      </c>
      <c r="C117" s="1">
        <f t="shared" si="16"/>
        <v>1.8852599576416362</v>
      </c>
      <c r="D117" s="1">
        <f t="shared" si="17"/>
        <v>0.55542989332614578</v>
      </c>
      <c r="E117" s="1">
        <f t="shared" si="18"/>
        <v>1548.8918452199521</v>
      </c>
      <c r="F117" s="1">
        <f t="shared" si="19"/>
        <v>-3957.9708136090744</v>
      </c>
      <c r="G117" s="1">
        <f t="shared" si="20"/>
        <v>-13660147.193532813</v>
      </c>
      <c r="H117" s="1">
        <f t="shared" si="21"/>
        <v>-4024513.4724097396</v>
      </c>
      <c r="I117" s="1">
        <f t="shared" si="13"/>
        <v>6060</v>
      </c>
      <c r="J117">
        <f t="shared" si="14"/>
        <v>4250.2469233645879</v>
      </c>
      <c r="K117" s="1">
        <f t="shared" ref="K117:K180" si="22">0+$E$6*COS(I117)</f>
        <v>-6322323.2866031574</v>
      </c>
      <c r="L117" s="1">
        <f t="shared" ref="L117:L180" si="23">0+$E$6*SIN(I117)</f>
        <v>840899.67277639266</v>
      </c>
    </row>
    <row r="118" spans="2:12" x14ac:dyDescent="0.2">
      <c r="B118" s="1">
        <f t="shared" si="15"/>
        <v>-1.3879489011690316E-7</v>
      </c>
      <c r="C118" s="1">
        <f t="shared" si="16"/>
        <v>1.8821179402843082</v>
      </c>
      <c r="D118" s="1">
        <f t="shared" si="17"/>
        <v>0.59126514563511046</v>
      </c>
      <c r="E118" s="1">
        <f t="shared" si="18"/>
        <v>1662.0074426784502</v>
      </c>
      <c r="F118" s="1">
        <f t="shared" si="19"/>
        <v>-3924.6450200095055</v>
      </c>
      <c r="G118" s="1">
        <f t="shared" si="20"/>
        <v>-13560426.746972106</v>
      </c>
      <c r="H118" s="1">
        <f t="shared" si="21"/>
        <v>-4259992.1736103101</v>
      </c>
      <c r="I118" s="1">
        <f t="shared" si="13"/>
        <v>6120</v>
      </c>
      <c r="J118">
        <f t="shared" si="14"/>
        <v>4262.0543488561916</v>
      </c>
      <c r="K118" s="1">
        <f t="shared" si="22"/>
        <v>6277777.9160854826</v>
      </c>
      <c r="L118" s="1">
        <f t="shared" si="23"/>
        <v>1126227.5242194228</v>
      </c>
    </row>
    <row r="119" spans="2:12" x14ac:dyDescent="0.2">
      <c r="B119" s="1">
        <f t="shared" si="15"/>
        <v>-1.3965911816780525E-7</v>
      </c>
      <c r="C119" s="1">
        <f t="shared" si="16"/>
        <v>1.8789640940766958</v>
      </c>
      <c r="D119" s="1">
        <f t="shared" si="17"/>
        <v>0.62753622607730564</v>
      </c>
      <c r="E119" s="1">
        <f t="shared" si="18"/>
        <v>1774.9345190955087</v>
      </c>
      <c r="F119" s="1">
        <f t="shared" si="19"/>
        <v>-3889.1691112713988</v>
      </c>
      <c r="G119" s="1">
        <f t="shared" si="20"/>
        <v>-13453930.675826376</v>
      </c>
      <c r="H119" s="1">
        <f t="shared" si="21"/>
        <v>-4493342.3202865943</v>
      </c>
      <c r="I119" s="1">
        <f t="shared" si="13"/>
        <v>6180</v>
      </c>
      <c r="J119">
        <f t="shared" si="14"/>
        <v>4275.0472422119929</v>
      </c>
      <c r="K119" s="1">
        <f t="shared" si="22"/>
        <v>-5635751.0642836895</v>
      </c>
      <c r="L119" s="1">
        <f t="shared" si="23"/>
        <v>-2986167.0987111987</v>
      </c>
    </row>
    <row r="120" spans="2:12" x14ac:dyDescent="0.2">
      <c r="B120" s="1">
        <f t="shared" si="15"/>
        <v>-1.4060633478451744E-7</v>
      </c>
      <c r="C120" s="1">
        <f t="shared" si="16"/>
        <v>1.8757827592241247</v>
      </c>
      <c r="D120" s="1">
        <f t="shared" si="17"/>
        <v>0.66428525538594341</v>
      </c>
      <c r="E120" s="1">
        <f t="shared" si="18"/>
        <v>1887.6723647401104</v>
      </c>
      <c r="F120" s="1">
        <f t="shared" si="19"/>
        <v>-3851.5169377067605</v>
      </c>
      <c r="G120" s="1">
        <f t="shared" si="20"/>
        <v>-13340670.33394197</v>
      </c>
      <c r="H120" s="1">
        <f t="shared" si="21"/>
        <v>-4724433.3365489999</v>
      </c>
      <c r="I120" s="1">
        <f t="shared" si="13"/>
        <v>6240</v>
      </c>
      <c r="J120">
        <f t="shared" si="14"/>
        <v>4289.2294970129051</v>
      </c>
      <c r="K120" s="1">
        <f t="shared" si="22"/>
        <v>4457347.0199391535</v>
      </c>
      <c r="L120" s="1">
        <f t="shared" si="23"/>
        <v>4561901.0887830034</v>
      </c>
    </row>
    <row r="121" spans="2:12" x14ac:dyDescent="0.2">
      <c r="B121" s="1">
        <f t="shared" si="15"/>
        <v>-1.4163871083551827E-7</v>
      </c>
      <c r="C121" s="1">
        <f t="shared" si="16"/>
        <v>1.8725568385413198</v>
      </c>
      <c r="D121" s="1">
        <f t="shared" si="17"/>
        <v>0.70155536222030379</v>
      </c>
      <c r="E121" s="1">
        <f t="shared" si="18"/>
        <v>2000.219330293558</v>
      </c>
      <c r="F121" s="1">
        <f t="shared" si="19"/>
        <v>-3811.659822383604</v>
      </c>
      <c r="G121" s="1">
        <f t="shared" si="20"/>
        <v>-13220657.174124356</v>
      </c>
      <c r="H121" s="1">
        <f t="shared" si="21"/>
        <v>-4953132.9258920159</v>
      </c>
      <c r="I121" s="1">
        <f t="shared" si="13"/>
        <v>6300</v>
      </c>
      <c r="J121">
        <f t="shared" si="14"/>
        <v>4304.6054373024035</v>
      </c>
      <c r="K121" s="1">
        <f t="shared" si="22"/>
        <v>-2854719.255726038</v>
      </c>
      <c r="L121" s="1">
        <f t="shared" si="23"/>
        <v>-5703460.5259427354</v>
      </c>
    </row>
    <row r="122" spans="2:12" x14ac:dyDescent="0.2">
      <c r="B122" s="1">
        <f t="shared" si="15"/>
        <v>-1.427586343902684E-7</v>
      </c>
      <c r="C122" s="1">
        <f t="shared" si="16"/>
        <v>1.8692676839499567</v>
      </c>
      <c r="D122" s="1">
        <f t="shared" si="17"/>
        <v>0.73939078240638789</v>
      </c>
      <c r="E122" s="1">
        <f t="shared" si="18"/>
        <v>2112.5727406060373</v>
      </c>
      <c r="F122" s="1">
        <f t="shared" si="19"/>
        <v>-3769.5665006503859</v>
      </c>
      <c r="G122" s="1">
        <f t="shared" si="20"/>
        <v>-13093902.809687994</v>
      </c>
      <c r="H122" s="1">
        <f t="shared" si="21"/>
        <v>-5179306.9159310395</v>
      </c>
      <c r="I122" s="1">
        <f t="shared" si="13"/>
        <v>6360</v>
      </c>
      <c r="J122">
        <f t="shared" si="14"/>
        <v>4321.179837402894</v>
      </c>
      <c r="K122" s="1">
        <f t="shared" si="22"/>
        <v>980396.32924999204</v>
      </c>
      <c r="L122" s="1">
        <f t="shared" si="23"/>
        <v>6302198.5876036268</v>
      </c>
    </row>
    <row r="123" spans="2:12" x14ac:dyDescent="0.2">
      <c r="B123" s="1">
        <f t="shared" si="15"/>
        <v>-1.4396872188374079E-7</v>
      </c>
      <c r="C123" s="1">
        <f t="shared" si="16"/>
        <v>1.8658949702540732</v>
      </c>
      <c r="D123" s="1">
        <f t="shared" si="17"/>
        <v>0.7778369602741787</v>
      </c>
      <c r="E123" s="1">
        <f t="shared" si="18"/>
        <v>2224.7288016430348</v>
      </c>
      <c r="F123" s="1">
        <f t="shared" si="19"/>
        <v>-3725.2030537060027</v>
      </c>
      <c r="G123" s="1">
        <f t="shared" si="20"/>
        <v>-12960419.081589412</v>
      </c>
      <c r="H123" s="1">
        <f t="shared" si="21"/>
        <v>-5402819.0991533995</v>
      </c>
      <c r="I123" s="1">
        <f t="shared" si="13"/>
        <v>6420</v>
      </c>
      <c r="J123">
        <f t="shared" si="14"/>
        <v>4338.9579431241991</v>
      </c>
      <c r="K123" s="1">
        <f t="shared" si="22"/>
        <v>987234.87586791033</v>
      </c>
      <c r="L123" s="1">
        <f t="shared" si="23"/>
        <v>-6301130.9540327815</v>
      </c>
    </row>
    <row r="124" spans="2:12" x14ac:dyDescent="0.2">
      <c r="B124" s="1">
        <f t="shared" si="15"/>
        <v>-1.45271830472968E-7</v>
      </c>
      <c r="C124" s="1">
        <f t="shared" si="16"/>
        <v>1.862416555039963</v>
      </c>
      <c r="D124" s="1">
        <f t="shared" si="17"/>
        <v>0.81694065216154521</v>
      </c>
      <c r="E124" s="1">
        <f t="shared" si="18"/>
        <v>2336.6824998582792</v>
      </c>
      <c r="F124" s="1">
        <f t="shared" si="19"/>
        <v>-3678.5328360895519</v>
      </c>
      <c r="G124" s="1">
        <f t="shared" si="20"/>
        <v>-12820218.131597916</v>
      </c>
      <c r="H124" s="1">
        <f t="shared" si="21"/>
        <v>-5623531.0693187723</v>
      </c>
      <c r="I124" s="1">
        <f t="shared" si="13"/>
        <v>6480</v>
      </c>
      <c r="J124">
        <f t="shared" si="14"/>
        <v>4357.9454943049686</v>
      </c>
      <c r="K124" s="1">
        <f t="shared" si="22"/>
        <v>-2860906.9502402791</v>
      </c>
      <c r="L124" s="1">
        <f t="shared" si="23"/>
        <v>5700359.2362294905</v>
      </c>
    </row>
    <row r="125" spans="2:12" x14ac:dyDescent="0.2">
      <c r="B125" s="1">
        <f t="shared" si="15"/>
        <v>-1.4667107167479676E-7</v>
      </c>
      <c r="C125" s="1">
        <f t="shared" si="16"/>
        <v>1.858808323405732</v>
      </c>
      <c r="D125" s="1">
        <f t="shared" si="17"/>
        <v>0.85675003210970102</v>
      </c>
      <c r="E125" s="1">
        <f t="shared" si="18"/>
        <v>2448.4274931606769</v>
      </c>
      <c r="F125" s="1">
        <f t="shared" si="19"/>
        <v>-3629.5163969598593</v>
      </c>
      <c r="G125" s="1">
        <f t="shared" si="20"/>
        <v>-12673312.482008275</v>
      </c>
      <c r="H125" s="1">
        <f t="shared" si="21"/>
        <v>-5841302.0531363636</v>
      </c>
      <c r="I125" s="1">
        <f t="shared" si="13"/>
        <v>6540</v>
      </c>
      <c r="J125">
        <f t="shared" si="14"/>
        <v>4378.1487486225906</v>
      </c>
      <c r="K125" s="1">
        <f t="shared" si="22"/>
        <v>4462294.9544696482</v>
      </c>
      <c r="L125" s="1">
        <f t="shared" si="23"/>
        <v>-4557061.3051960059</v>
      </c>
    </row>
    <row r="126" spans="2:12" x14ac:dyDescent="0.2">
      <c r="B126" s="1">
        <f t="shared" si="15"/>
        <v>-1.4816982638400129E-7</v>
      </c>
      <c r="C126" s="1">
        <f t="shared" si="16"/>
        <v>1.8550440160712198</v>
      </c>
      <c r="D126" s="1">
        <f t="shared" si="17"/>
        <v>0.89731479972080708</v>
      </c>
      <c r="E126" s="1">
        <f t="shared" si="18"/>
        <v>2559.955992565021</v>
      </c>
      <c r="F126" s="1">
        <f t="shared" si="19"/>
        <v>-3578.1113950332774</v>
      </c>
      <c r="G126" s="1">
        <f t="shared" si="20"/>
        <v>-12519715.122454373</v>
      </c>
      <c r="H126" s="1">
        <f t="shared" si="21"/>
        <v>-6055988.7368383603</v>
      </c>
      <c r="I126" s="1">
        <f t="shared" si="13"/>
        <v>6600</v>
      </c>
      <c r="J126">
        <f t="shared" si="14"/>
        <v>4399.5745066013542</v>
      </c>
      <c r="K126" s="1">
        <f t="shared" si="22"/>
        <v>-5638988.323915625</v>
      </c>
      <c r="L126" s="1">
        <f t="shared" si="23"/>
        <v>2980049.4430031287</v>
      </c>
    </row>
    <row r="127" spans="2:12" x14ac:dyDescent="0.2">
      <c r="B127" s="1">
        <f t="shared" si="15"/>
        <v>-1.4977176138167411E-7</v>
      </c>
      <c r="C127" s="1">
        <f t="shared" si="16"/>
        <v>1.8510950392477921</v>
      </c>
      <c r="D127" s="1">
        <f t="shared" si="17"/>
        <v>0.9386862900820544</v>
      </c>
      <c r="E127" s="1">
        <f t="shared" si="18"/>
        <v>2671.258633529294</v>
      </c>
      <c r="F127" s="1">
        <f t="shared" si="19"/>
        <v>-3524.2725070500292</v>
      </c>
      <c r="G127" s="1">
        <f t="shared" si="20"/>
        <v>-12359439.604442615</v>
      </c>
      <c r="H127" s="1">
        <f t="shared" si="21"/>
        <v>-6267445.087261362</v>
      </c>
      <c r="I127" s="1">
        <f t="shared" si="13"/>
        <v>6660</v>
      </c>
      <c r="J127">
        <f t="shared" si="14"/>
        <v>4422.2301377419844</v>
      </c>
      <c r="K127" s="1">
        <f t="shared" si="22"/>
        <v>6278996.3977438444</v>
      </c>
      <c r="L127" s="1">
        <f t="shared" si="23"/>
        <v>-1119414.2383942667</v>
      </c>
    </row>
    <row r="128" spans="2:12" x14ac:dyDescent="0.2">
      <c r="B128" s="1">
        <f t="shared" si="15"/>
        <v>-1.5148084745550714E-7</v>
      </c>
      <c r="C128" s="1">
        <f t="shared" si="16"/>
        <v>1.8469302544583766</v>
      </c>
      <c r="D128" s="1">
        <f t="shared" si="17"/>
        <v>0.98091758558015163</v>
      </c>
      <c r="E128" s="1">
        <f t="shared" si="18"/>
        <v>2782.3243358841614</v>
      </c>
      <c r="F128" s="1">
        <f t="shared" si="19"/>
        <v>-3467.9513296451059</v>
      </c>
      <c r="G128" s="1">
        <f t="shared" si="20"/>
        <v>-12192500.144289566</v>
      </c>
      <c r="H128" s="1">
        <f t="shared" si="21"/>
        <v>-6475522.1670400687</v>
      </c>
      <c r="I128" s="1">
        <f t="shared" si="13"/>
        <v>6720</v>
      </c>
      <c r="J128">
        <f t="shared" si="14"/>
        <v>4446.1236076879932</v>
      </c>
      <c r="K128" s="1">
        <f t="shared" si="22"/>
        <v>-6321407.0224668672</v>
      </c>
      <c r="L128" s="1">
        <f t="shared" si="23"/>
        <v>-847760.14078663685</v>
      </c>
    </row>
    <row r="129" spans="2:12" x14ac:dyDescent="0.2">
      <c r="B129" s="1">
        <f t="shared" si="15"/>
        <v>-1.5330137926632005E-7</v>
      </c>
      <c r="C129" s="1">
        <f t="shared" si="16"/>
        <v>1.8425157462894575</v>
      </c>
      <c r="D129" s="1">
        <f t="shared" si="17"/>
        <v>1.0240636293329184</v>
      </c>
      <c r="E129" s="1">
        <f t="shared" si="18"/>
        <v>2893.1401511516642</v>
      </c>
      <c r="F129" s="1">
        <f t="shared" si="19"/>
        <v>-3409.096274510297</v>
      </c>
      <c r="G129" s="1">
        <f t="shared" si="20"/>
        <v>-12018911.735220466</v>
      </c>
      <c r="H129" s="1">
        <f t="shared" si="21"/>
        <v>-6680067.943510686</v>
      </c>
      <c r="I129" s="1">
        <f t="shared" si="13"/>
        <v>6780</v>
      </c>
      <c r="J129">
        <f t="shared" si="14"/>
        <v>4471.2635063353027</v>
      </c>
      <c r="K129" s="1">
        <f t="shared" si="22"/>
        <v>5762183.80762609</v>
      </c>
      <c r="L129" s="1">
        <f t="shared" si="23"/>
        <v>2734249.7631218135</v>
      </c>
    </row>
    <row r="130" spans="2:12" x14ac:dyDescent="0.2">
      <c r="B130" s="1">
        <f t="shared" si="15"/>
        <v>-1.5523799710897637E-7</v>
      </c>
      <c r="C130" s="1">
        <f t="shared" si="16"/>
        <v>1.8378145658252314</v>
      </c>
      <c r="D130" s="1">
        <f t="shared" si="17"/>
        <v>1.0681813398466493</v>
      </c>
      <c r="E130" s="1">
        <f t="shared" si="18"/>
        <v>3003.6910959290317</v>
      </c>
      <c r="F130" s="1">
        <f t="shared" si="19"/>
        <v>-3347.652456750322</v>
      </c>
      <c r="G130" s="1">
        <f t="shared" si="20"/>
        <v>-11838690.269464724</v>
      </c>
      <c r="H130" s="1">
        <f t="shared" si="21"/>
        <v>-6880927.0909157051</v>
      </c>
      <c r="I130" s="1">
        <f t="shared" si="13"/>
        <v>6840</v>
      </c>
      <c r="J130">
        <f t="shared" si="14"/>
        <v>4497.6590767809221</v>
      </c>
      <c r="K130" s="1">
        <f t="shared" si="22"/>
        <v>-4654550.2853753688</v>
      </c>
      <c r="L130" s="1">
        <f t="shared" si="23"/>
        <v>-4360509.7914019264</v>
      </c>
    </row>
    <row r="131" spans="2:12" x14ac:dyDescent="0.2">
      <c r="B131" s="1">
        <f t="shared" si="15"/>
        <v>-1.5729571073085861E-7</v>
      </c>
      <c r="C131" s="1">
        <f t="shared" si="16"/>
        <v>1.8327864472589845</v>
      </c>
      <c r="D131" s="1">
        <f t="shared" si="17"/>
        <v>1.1133297263657258</v>
      </c>
      <c r="E131" s="1">
        <f t="shared" si="18"/>
        <v>3113.9599698785455</v>
      </c>
      <c r="F131" s="1">
        <f t="shared" si="19"/>
        <v>-3283.5615763595229</v>
      </c>
      <c r="G131" s="1">
        <f t="shared" si="20"/>
        <v>-11651852.671272011</v>
      </c>
      <c r="H131" s="1">
        <f t="shared" si="21"/>
        <v>-7077940.7854972761</v>
      </c>
      <c r="I131" s="1">
        <f t="shared" si="13"/>
        <v>6900</v>
      </c>
      <c r="J131">
        <f t="shared" si="14"/>
        <v>4525.3202449937871</v>
      </c>
      <c r="K131" s="1">
        <f t="shared" si="22"/>
        <v>3103924.4119470534</v>
      </c>
      <c r="L131" s="1">
        <f t="shared" si="23"/>
        <v>5571762.4899953464</v>
      </c>
    </row>
    <row r="132" spans="2:12" x14ac:dyDescent="0.2">
      <c r="B132" s="1">
        <f t="shared" si="15"/>
        <v>-1.5947992538732764E-7</v>
      </c>
      <c r="C132" s="1">
        <f t="shared" si="16"/>
        <v>1.8273874948941784</v>
      </c>
      <c r="D132" s="1">
        <f t="shared" si="17"/>
        <v>1.1595700042090873</v>
      </c>
      <c r="E132" s="1">
        <f t="shared" si="18"/>
        <v>3223.9271567140845</v>
      </c>
      <c r="F132" s="1">
        <f t="shared" si="19"/>
        <v>-3216.7617927775791</v>
      </c>
      <c r="G132" s="1">
        <f t="shared" si="20"/>
        <v>-11458417.041869167</v>
      </c>
      <c r="H132" s="1">
        <f t="shared" si="21"/>
        <v>-7270946.4930639304</v>
      </c>
      <c r="I132" s="1">
        <f t="shared" si="13"/>
        <v>6960</v>
      </c>
      <c r="J132">
        <f t="shared" si="14"/>
        <v>4554.2576500756068</v>
      </c>
      <c r="K132" s="1">
        <f t="shared" si="22"/>
        <v>-1257885.5149563395</v>
      </c>
      <c r="L132" s="1">
        <f t="shared" si="23"/>
        <v>-6252728.0471217539</v>
      </c>
    </row>
    <row r="133" spans="2:12" x14ac:dyDescent="0.2">
      <c r="B133" s="1">
        <f t="shared" si="15"/>
        <v>-1.6179647033115337E-7</v>
      </c>
      <c r="C133" s="1">
        <f t="shared" si="16"/>
        <v>1.8215698374353373</v>
      </c>
      <c r="D133" s="1">
        <f t="shared" si="17"/>
        <v>1.206965709180855</v>
      </c>
      <c r="E133" s="1">
        <f t="shared" si="18"/>
        <v>3333.5704064077354</v>
      </c>
      <c r="F133" s="1">
        <f t="shared" si="19"/>
        <v>-3147.1875925250338</v>
      </c>
      <c r="G133" s="1">
        <f t="shared" si="20"/>
        <v>-11258402.817484703</v>
      </c>
      <c r="H133" s="1">
        <f t="shared" si="21"/>
        <v>-7459777.7486154325</v>
      </c>
      <c r="I133" s="1">
        <f t="shared" si="13"/>
        <v>7020</v>
      </c>
      <c r="J133">
        <f t="shared" si="14"/>
        <v>4584.4826749613694</v>
      </c>
      <c r="K133" s="1">
        <f t="shared" si="22"/>
        <v>-707871.42730581143</v>
      </c>
      <c r="L133" s="1">
        <f t="shared" si="23"/>
        <v>6338596.2201739931</v>
      </c>
    </row>
    <row r="134" spans="2:12" x14ac:dyDescent="0.2">
      <c r="B134" s="1">
        <f t="shared" si="15"/>
        <v>-1.6425162995198005E-7</v>
      </c>
      <c r="C134" s="1">
        <f t="shared" si="16"/>
        <v>1.8152812461255654</v>
      </c>
      <c r="D134" s="1">
        <f t="shared" si="17"/>
        <v>1.2555828098937052</v>
      </c>
      <c r="E134" s="1">
        <f t="shared" si="18"/>
        <v>3442.8645966538556</v>
      </c>
      <c r="F134" s="1">
        <f t="shared" si="19"/>
        <v>-3074.7696499741824</v>
      </c>
      <c r="G134" s="1">
        <f t="shared" si="20"/>
        <v>-11051830.941685472</v>
      </c>
      <c r="H134" s="1">
        <f t="shared" si="21"/>
        <v>-7644263.9276138833</v>
      </c>
      <c r="I134" s="1">
        <f t="shared" si="13"/>
        <v>7080</v>
      </c>
      <c r="J134">
        <f t="shared" si="14"/>
        <v>4616.0074773872357</v>
      </c>
      <c r="K134" s="1">
        <f t="shared" si="22"/>
        <v>2606257.3866184568</v>
      </c>
      <c r="L134" s="1">
        <f t="shared" si="23"/>
        <v>-5821194.58828656</v>
      </c>
    </row>
    <row r="135" spans="2:12" x14ac:dyDescent="0.2">
      <c r="B135" s="1">
        <f t="shared" si="15"/>
        <v>-1.668521778022267E-7</v>
      </c>
      <c r="C135" s="1">
        <f t="shared" si="16"/>
        <v>1.8084647129071996</v>
      </c>
      <c r="D135" s="1">
        <f t="shared" si="17"/>
        <v>1.3054898165432118</v>
      </c>
      <c r="E135" s="1">
        <f t="shared" si="18"/>
        <v>3551.7814714213896</v>
      </c>
      <c r="F135" s="1">
        <f t="shared" si="19"/>
        <v>-2999.4346813805601</v>
      </c>
      <c r="G135" s="1">
        <f t="shared" si="20"/>
        <v>-10838724.053400189</v>
      </c>
      <c r="H135" s="1">
        <f t="shared" si="21"/>
        <v>-7824230.0084967166</v>
      </c>
      <c r="I135" s="1">
        <f t="shared" si="13"/>
        <v>7140</v>
      </c>
      <c r="J135">
        <f t="shared" si="14"/>
        <v>4648.845020927326</v>
      </c>
      <c r="K135" s="1">
        <f t="shared" si="22"/>
        <v>-4256595.3033307893</v>
      </c>
      <c r="L135" s="1">
        <f t="shared" si="23"/>
        <v>4749766.3546391688</v>
      </c>
    </row>
    <row r="136" spans="2:12" x14ac:dyDescent="0.2">
      <c r="B136" s="1">
        <f t="shared" si="15"/>
        <v>-1.6960541376782087E-7</v>
      </c>
      <c r="C136" s="1">
        <f t="shared" si="16"/>
        <v>1.8010579843664716</v>
      </c>
      <c r="D136" s="1">
        <f t="shared" si="17"/>
        <v>1.3567578843121761</v>
      </c>
      <c r="E136" s="1">
        <f t="shared" si="18"/>
        <v>3660.2893541958215</v>
      </c>
      <c r="F136" s="1">
        <f t="shared" si="19"/>
        <v>-2921.1052923879674</v>
      </c>
      <c r="G136" s="1">
        <f t="shared" si="20"/>
        <v>-10619106.69214844</v>
      </c>
      <c r="H136" s="1">
        <f t="shared" si="21"/>
        <v>-7999496.3260399951</v>
      </c>
      <c r="I136" s="1">
        <f t="shared" si="13"/>
        <v>7200</v>
      </c>
      <c r="J136">
        <f t="shared" si="14"/>
        <v>4683.0091058694579</v>
      </c>
      <c r="K136" s="1">
        <f t="shared" si="22"/>
        <v>5501815.8519144105</v>
      </c>
      <c r="L136" s="1">
        <f t="shared" si="23"/>
        <v>-3226283.6719084871</v>
      </c>
    </row>
    <row r="137" spans="2:12" x14ac:dyDescent="0.2">
      <c r="B137" s="1">
        <f t="shared" si="15"/>
        <v>-1.7251920466545371E-7</v>
      </c>
      <c r="C137" s="1">
        <f t="shared" si="16"/>
        <v>1.7929930467654991</v>
      </c>
      <c r="D137" s="1">
        <f t="shared" si="17"/>
        <v>1.4094609091517978</v>
      </c>
      <c r="E137" s="1">
        <f t="shared" si="18"/>
        <v>3768.3528332578098</v>
      </c>
      <c r="F137" s="1">
        <f t="shared" si="19"/>
        <v>-2839.699819329237</v>
      </c>
      <c r="G137" s="1">
        <f t="shared" si="20"/>
        <v>-10393005.522152971</v>
      </c>
      <c r="H137" s="1">
        <f t="shared" si="21"/>
        <v>-8169878.3151997495</v>
      </c>
      <c r="I137" s="1">
        <f t="shared" si="13"/>
        <v>7260</v>
      </c>
      <c r="J137">
        <f t="shared" si="14"/>
        <v>4718.5143996623201</v>
      </c>
      <c r="K137" s="1">
        <f t="shared" si="22"/>
        <v>-6223406.363103522</v>
      </c>
      <c r="L137" s="1">
        <f t="shared" si="23"/>
        <v>1395742.5406150634</v>
      </c>
    </row>
    <row r="138" spans="2:12" x14ac:dyDescent="0.2">
      <c r="B138" s="1">
        <f t="shared" si="15"/>
        <v>-1.7560202857278092E-7</v>
      </c>
      <c r="C138" s="1">
        <f t="shared" si="16"/>
        <v>1.7841955569658685</v>
      </c>
      <c r="D138" s="1">
        <f t="shared" si="17"/>
        <v>1.4636756131691402</v>
      </c>
      <c r="E138" s="1">
        <f t="shared" si="18"/>
        <v>3875.9324160637398</v>
      </c>
      <c r="F138" s="1">
        <f t="shared" si="19"/>
        <v>-2755.1321647801292</v>
      </c>
      <c r="G138" s="1">
        <f t="shared" si="20"/>
        <v>-10160449.577189147</v>
      </c>
      <c r="H138" s="1">
        <f t="shared" si="21"/>
        <v>-8335186.2450865572</v>
      </c>
      <c r="I138" s="1">
        <f t="shared" si="13"/>
        <v>7320</v>
      </c>
      <c r="J138">
        <f t="shared" si="14"/>
        <v>4755.3764666217266</v>
      </c>
      <c r="K138" s="1">
        <f t="shared" si="22"/>
        <v>6352690.1533217374</v>
      </c>
      <c r="L138" s="1">
        <f t="shared" si="23"/>
        <v>567637.04590965726</v>
      </c>
    </row>
    <row r="139" spans="2:12" x14ac:dyDescent="0.2">
      <c r="B139" s="1">
        <f t="shared" si="15"/>
        <v>-1.7886302322397588E-7</v>
      </c>
      <c r="C139" s="1">
        <f t="shared" si="16"/>
        <v>1.77458421350505</v>
      </c>
      <c r="D139" s="1">
        <f t="shared" si="17"/>
        <v>1.5194816162308464</v>
      </c>
      <c r="E139" s="1">
        <f t="shared" si="18"/>
        <v>3982.9841494816919</v>
      </c>
      <c r="F139" s="1">
        <f t="shared" si="19"/>
        <v>-2667.3116279899809</v>
      </c>
      <c r="G139" s="1">
        <f t="shared" si="20"/>
        <v>-9921470.5282202456</v>
      </c>
      <c r="H139" s="1">
        <f t="shared" si="21"/>
        <v>-8495224.9427659567</v>
      </c>
      <c r="I139" s="1">
        <f t="shared" si="13"/>
        <v>7380</v>
      </c>
      <c r="J139">
        <f t="shared" si="14"/>
        <v>4793.6117965301446</v>
      </c>
      <c r="K139" s="1">
        <f t="shared" si="22"/>
        <v>-5877362.7620548224</v>
      </c>
      <c r="L139" s="1">
        <f t="shared" si="23"/>
        <v>-2476992.3219928066</v>
      </c>
    </row>
    <row r="140" spans="2:12" x14ac:dyDescent="0.2">
      <c r="B140" s="1">
        <f t="shared" si="15"/>
        <v>-1.8231203882994684E-7</v>
      </c>
      <c r="C140" s="1">
        <f t="shared" si="16"/>
        <v>1.7640700614981579</v>
      </c>
      <c r="D140" s="1">
        <f t="shared" si="17"/>
        <v>1.5769614896511899</v>
      </c>
      <c r="E140" s="1">
        <f t="shared" si="18"/>
        <v>4089.4592022919951</v>
      </c>
      <c r="F140" s="1">
        <f t="shared" si="19"/>
        <v>-2576.1427310161303</v>
      </c>
      <c r="G140" s="1">
        <f t="shared" si="20"/>
        <v>-9676102.9760827255</v>
      </c>
      <c r="H140" s="1">
        <f t="shared" si="21"/>
        <v>-8649793.5066269245</v>
      </c>
      <c r="I140" s="1">
        <f t="shared" si="13"/>
        <v>7440</v>
      </c>
      <c r="J140">
        <f t="shared" si="14"/>
        <v>4833.2378317001876</v>
      </c>
      <c r="K140" s="1">
        <f t="shared" si="22"/>
        <v>4842663.0170576386</v>
      </c>
      <c r="L140" s="1">
        <f t="shared" si="23"/>
        <v>4150602.2337995977</v>
      </c>
    </row>
    <row r="141" spans="2:12" x14ac:dyDescent="0.2">
      <c r="B141" s="1">
        <f t="shared" si="15"/>
        <v>-1.8595969571017583E-7</v>
      </c>
      <c r="C141" s="1">
        <f t="shared" si="16"/>
        <v>1.7525557244053751</v>
      </c>
      <c r="D141" s="1">
        <f t="shared" si="17"/>
        <v>1.6362007869465984</v>
      </c>
      <c r="E141" s="1">
        <f t="shared" si="18"/>
        <v>4195.3034059818847</v>
      </c>
      <c r="F141" s="1">
        <f t="shared" si="19"/>
        <v>-2481.5250416370591</v>
      </c>
      <c r="G141" s="1">
        <f t="shared" si="20"/>
        <v>-9424384.7717238124</v>
      </c>
      <c r="H141" s="1">
        <f t="shared" si="21"/>
        <v>-8798685.0091251489</v>
      </c>
      <c r="I141" s="1">
        <f t="shared" si="13"/>
        <v>7500</v>
      </c>
      <c r="J141">
        <f t="shared" si="14"/>
        <v>4874.2729919973717</v>
      </c>
      <c r="K141" s="1">
        <f t="shared" si="22"/>
        <v>-3347067.4723894154</v>
      </c>
      <c r="L141" s="1">
        <f t="shared" si="23"/>
        <v>-5429182.5660289535</v>
      </c>
    </row>
    <row r="142" spans="2:12" x14ac:dyDescent="0.2">
      <c r="B142" s="1">
        <f t="shared" si="15"/>
        <v>-1.8981744715077922E-7</v>
      </c>
      <c r="C142" s="1">
        <f t="shared" si="16"/>
        <v>1.7399345550295604</v>
      </c>
      <c r="D142" s="1">
        <f t="shared" si="17"/>
        <v>1.6972880455795674</v>
      </c>
      <c r="E142" s="1">
        <f t="shared" si="18"/>
        <v>4300.4567494462071</v>
      </c>
      <c r="F142" s="1">
        <f t="shared" si="19"/>
        <v>-2383.3529944202633</v>
      </c>
      <c r="G142" s="1">
        <f t="shared" si="20"/>
        <v>-9166357.3667570408</v>
      </c>
      <c r="H142" s="1">
        <f t="shared" si="21"/>
        <v>-8941686.1887903642</v>
      </c>
      <c r="I142" s="1">
        <f t="shared" si="13"/>
        <v>7560</v>
      </c>
      <c r="J142">
        <f t="shared" si="14"/>
        <v>4916.7366972280988</v>
      </c>
      <c r="K142" s="1">
        <f t="shared" si="22"/>
        <v>1532917.9970004149</v>
      </c>
      <c r="L142" s="1">
        <f t="shared" si="23"/>
        <v>6191045.6640596855</v>
      </c>
    </row>
    <row r="143" spans="2:12" x14ac:dyDescent="0.2">
      <c r="B143" s="1">
        <f t="shared" si="15"/>
        <v>-1.9389764793047368E-7</v>
      </c>
      <c r="C143" s="1">
        <f t="shared" si="16"/>
        <v>1.726089697395716</v>
      </c>
      <c r="D143" s="1">
        <f t="shared" si="17"/>
        <v>1.7603147523515872</v>
      </c>
      <c r="E143" s="1">
        <f t="shared" si="18"/>
        <v>4404.852822747981</v>
      </c>
      <c r="F143" s="1">
        <f t="shared" si="19"/>
        <v>-2281.5157116854894</v>
      </c>
      <c r="G143" s="1">
        <f t="shared" si="20"/>
        <v>-8902066.1973921619</v>
      </c>
      <c r="H143" s="1">
        <f t="shared" si="21"/>
        <v>-9078577.1314914934</v>
      </c>
      <c r="I143" s="1">
        <f t="shared" si="13"/>
        <v>7620</v>
      </c>
      <c r="J143">
        <f t="shared" si="14"/>
        <v>4960.6493861931622</v>
      </c>
      <c r="K143" s="1">
        <f t="shared" si="22"/>
        <v>427125.47587902192</v>
      </c>
      <c r="L143" s="1">
        <f t="shared" si="23"/>
        <v>-6363681.9395578783</v>
      </c>
    </row>
    <row r="144" spans="2:12" x14ac:dyDescent="0.2">
      <c r="B144" s="1">
        <f t="shared" si="15"/>
        <v>-1.9821362898143487E-7</v>
      </c>
      <c r="C144" s="1">
        <f t="shared" si="16"/>
        <v>1.7108930504201771</v>
      </c>
      <c r="D144" s="1">
        <f t="shared" si="17"/>
        <v>1.8253752635975073</v>
      </c>
      <c r="E144" s="1">
        <f t="shared" si="18"/>
        <v>4508.4182045917241</v>
      </c>
      <c r="F144" s="1">
        <f t="shared" si="19"/>
        <v>-2175.8968265443941</v>
      </c>
      <c r="G144" s="1">
        <f t="shared" si="20"/>
        <v>-8631561.1051166579</v>
      </c>
      <c r="H144" s="1">
        <f t="shared" si="21"/>
        <v>-9209130.9410841577</v>
      </c>
      <c r="I144" s="1">
        <f t="shared" si="13"/>
        <v>7680</v>
      </c>
      <c r="J144">
        <f t="shared" si="14"/>
        <v>5006.0325315822738</v>
      </c>
      <c r="K144" s="1">
        <f t="shared" si="22"/>
        <v>-2346517.6919867774</v>
      </c>
      <c r="L144" s="1">
        <f t="shared" si="23"/>
        <v>5930660.9008771563</v>
      </c>
    </row>
    <row r="145" spans="2:12" x14ac:dyDescent="0.2">
      <c r="B145" s="1">
        <f t="shared" si="15"/>
        <v>-2.0277977867433117E-7</v>
      </c>
      <c r="C145" s="1">
        <f t="shared" si="16"/>
        <v>1.6942041235168563</v>
      </c>
      <c r="D145" s="1">
        <f t="shared" si="17"/>
        <v>1.892566669539252</v>
      </c>
      <c r="E145" s="1">
        <f t="shared" si="18"/>
        <v>4611.0717876169347</v>
      </c>
      <c r="F145" s="1">
        <f t="shared" si="19"/>
        <v>-2066.3743107285436</v>
      </c>
      <c r="G145" s="1">
        <f t="shared" si="20"/>
        <v>-8354896.7978596417</v>
      </c>
      <c r="H145" s="1">
        <f t="shared" si="21"/>
        <v>-9333113.3997278698</v>
      </c>
      <c r="I145" s="1">
        <f t="shared" ref="I145:I208" si="24">I144+$E$5</f>
        <v>7740</v>
      </c>
      <c r="J145">
        <f t="shared" ref="J145:J208" si="25">SQRT(E145^2+F145^2)</f>
        <v>5052.9086497378621</v>
      </c>
      <c r="K145" s="1">
        <f t="shared" si="22"/>
        <v>4042582.3413650184</v>
      </c>
      <c r="L145" s="1">
        <f t="shared" si="23"/>
        <v>-4933194.9093142189</v>
      </c>
    </row>
    <row r="146" spans="2:12" x14ac:dyDescent="0.2">
      <c r="B146" s="1">
        <f t="shared" ref="B146:B209" si="26">(-$E$4)/(G146^2+H146^2)^1.5</f>
        <v>-2.0761163123402184E-7</v>
      </c>
      <c r="C146" s="1">
        <f t="shared" ref="C146:C209" si="27">B146*G146</f>
        <v>1.6758687735274698</v>
      </c>
      <c r="D146" s="1">
        <f t="shared" ref="D146:D209" si="28">B146*H146</f>
        <v>1.9619885900205001</v>
      </c>
      <c r="E146" s="1">
        <f t="shared" ref="E146:E209" si="29">E145+C145*$E$5</f>
        <v>4712.7240350279462</v>
      </c>
      <c r="F146" s="1">
        <f t="shared" ref="F146:F209" si="30">F145+D145*$E$5</f>
        <v>-1952.8203105561886</v>
      </c>
      <c r="G146" s="1">
        <f t="shared" ref="G146:G209" si="31">G145+E146*$E$5</f>
        <v>-8072133.3557579648</v>
      </c>
      <c r="H146" s="1">
        <f t="shared" ref="H146:H209" si="32">H145+F146*$E$5</f>
        <v>-9450282.6183612403</v>
      </c>
      <c r="I146" s="1">
        <f t="shared" si="24"/>
        <v>7800</v>
      </c>
      <c r="J146">
        <f t="shared" si="25"/>
        <v>5101.3013041429786</v>
      </c>
      <c r="K146" s="1">
        <f t="shared" si="22"/>
        <v>-5353898.1006394988</v>
      </c>
      <c r="L146" s="1">
        <f t="shared" si="23"/>
        <v>3466216.8322205073</v>
      </c>
    </row>
    <row r="147" spans="2:12" x14ac:dyDescent="0.2">
      <c r="B147" s="1">
        <f t="shared" si="26"/>
        <v>-2.1272596280209776E-7</v>
      </c>
      <c r="C147" s="1">
        <f t="shared" si="27"/>
        <v>1.6557178116300639</v>
      </c>
      <c r="D147" s="1">
        <f t="shared" si="28"/>
        <v>2.0337428863048297</v>
      </c>
      <c r="E147" s="1">
        <f t="shared" si="29"/>
        <v>4813.276161439594</v>
      </c>
      <c r="F147" s="1">
        <f t="shared" si="30"/>
        <v>-1835.1009951549586</v>
      </c>
      <c r="G147" s="1">
        <f t="shared" si="31"/>
        <v>-7783336.7860715892</v>
      </c>
      <c r="H147" s="1">
        <f t="shared" si="32"/>
        <v>-9560388.6780705377</v>
      </c>
      <c r="I147" s="1">
        <f t="shared" si="24"/>
        <v>7860</v>
      </c>
      <c r="J147">
        <f t="shared" si="25"/>
        <v>5151.2351012840982</v>
      </c>
      <c r="K147" s="1">
        <f t="shared" si="22"/>
        <v>6155661.7523731999</v>
      </c>
      <c r="L147" s="1">
        <f t="shared" si="23"/>
        <v>-1669344.8985664116</v>
      </c>
    </row>
    <row r="148" spans="2:12" x14ac:dyDescent="0.2">
      <c r="B148" s="1">
        <f t="shared" si="26"/>
        <v>-2.1814089566138748E-7</v>
      </c>
      <c r="C148" s="1">
        <f t="shared" si="27"/>
        <v>1.6335654682135499</v>
      </c>
      <c r="D148" s="1">
        <f t="shared" si="28"/>
        <v>2.1079332706068792</v>
      </c>
      <c r="E148" s="1">
        <f t="shared" si="29"/>
        <v>4912.6192301373976</v>
      </c>
      <c r="F148" s="1">
        <f t="shared" si="30"/>
        <v>-1713.0764219766688</v>
      </c>
      <c r="G148" s="1">
        <f t="shared" si="31"/>
        <v>-7488579.6322633456</v>
      </c>
      <c r="H148" s="1">
        <f t="shared" si="32"/>
        <v>-9663173.2633891385</v>
      </c>
      <c r="I148" s="1">
        <f t="shared" si="24"/>
        <v>7920</v>
      </c>
      <c r="J148">
        <f t="shared" si="25"/>
        <v>5202.7356772997937</v>
      </c>
      <c r="K148" s="1">
        <f t="shared" si="22"/>
        <v>-6371566.2113711881</v>
      </c>
      <c r="L148" s="1">
        <f t="shared" si="23"/>
        <v>-286405.33185156231</v>
      </c>
    </row>
    <row r="149" spans="2:12" x14ac:dyDescent="0.2">
      <c r="B149" s="1">
        <f t="shared" si="26"/>
        <v>-2.238760111211016E-7</v>
      </c>
      <c r="C149" s="1">
        <f t="shared" si="27"/>
        <v>1.6092077031545013</v>
      </c>
      <c r="D149" s="1">
        <f t="shared" si="28"/>
        <v>2.1846647914531045</v>
      </c>
      <c r="E149" s="1">
        <f t="shared" si="29"/>
        <v>5010.6331582302109</v>
      </c>
      <c r="F149" s="1">
        <f t="shared" si="30"/>
        <v>-1586.600425740256</v>
      </c>
      <c r="G149" s="1">
        <f t="shared" si="31"/>
        <v>-7187941.6427695332</v>
      </c>
      <c r="H149" s="1">
        <f t="shared" si="32"/>
        <v>-9758369.2889335547</v>
      </c>
      <c r="I149" s="1">
        <f t="shared" si="24"/>
        <v>7980</v>
      </c>
      <c r="J149">
        <f t="shared" si="25"/>
        <v>5255.8296735449121</v>
      </c>
      <c r="K149" s="1">
        <f t="shared" si="22"/>
        <v>5981062.9781958777</v>
      </c>
      <c r="L149" s="1">
        <f t="shared" si="23"/>
        <v>2214897.2099974877</v>
      </c>
    </row>
    <row r="150" spans="2:12" x14ac:dyDescent="0.2">
      <c r="B150" s="1">
        <f t="shared" si="26"/>
        <v>-2.2995247152424987E-7</v>
      </c>
      <c r="C150" s="1">
        <f t="shared" si="27"/>
        <v>1.5824203485700168</v>
      </c>
      <c r="D150" s="1">
        <f t="shared" si="28"/>
        <v>2.2640431687441436</v>
      </c>
      <c r="E150" s="1">
        <f t="shared" si="29"/>
        <v>5107.185620419481</v>
      </c>
      <c r="F150" s="1">
        <f t="shared" si="30"/>
        <v>-1455.5205382530698</v>
      </c>
      <c r="G150" s="1">
        <f t="shared" si="31"/>
        <v>-6881510.5055443645</v>
      </c>
      <c r="H150" s="1">
        <f t="shared" si="32"/>
        <v>-9845700.5212287381</v>
      </c>
      <c r="I150" s="1">
        <f t="shared" si="24"/>
        <v>8040</v>
      </c>
      <c r="J150">
        <f t="shared" si="25"/>
        <v>5310.5446988699778</v>
      </c>
      <c r="K150" s="1">
        <f t="shared" si="22"/>
        <v>-5021317.8228573855</v>
      </c>
      <c r="L150" s="1">
        <f t="shared" si="23"/>
        <v>-3932588.3743222812</v>
      </c>
    </row>
    <row r="151" spans="2:12" x14ac:dyDescent="0.2">
      <c r="B151" s="1">
        <f t="shared" si="26"/>
        <v>-2.3639315177365171E-7</v>
      </c>
      <c r="C151" s="1">
        <f t="shared" si="27"/>
        <v>1.5529570710378204</v>
      </c>
      <c r="D151" s="1">
        <f t="shared" si="28"/>
        <v>2.3461739474018026</v>
      </c>
      <c r="E151" s="1">
        <f t="shared" si="29"/>
        <v>5202.1308413336819</v>
      </c>
      <c r="F151" s="1">
        <f t="shared" si="30"/>
        <v>-1319.6779481284211</v>
      </c>
      <c r="G151" s="1">
        <f t="shared" si="31"/>
        <v>-6569382.6550643435</v>
      </c>
      <c r="H151" s="1">
        <f t="shared" si="32"/>
        <v>-9924881.1981164441</v>
      </c>
      <c r="I151" s="1">
        <f t="shared" si="24"/>
        <v>8100</v>
      </c>
      <c r="J151">
        <f t="shared" si="25"/>
        <v>5366.9092760295025</v>
      </c>
      <c r="K151" s="1">
        <f t="shared" si="22"/>
        <v>3583673.5683628153</v>
      </c>
      <c r="L151" s="1">
        <f t="shared" si="23"/>
        <v>5275999.2186710685</v>
      </c>
    </row>
    <row r="152" spans="2:12" x14ac:dyDescent="0.2">
      <c r="B152" s="1">
        <f t="shared" si="26"/>
        <v>-2.4322278067010894E-7</v>
      </c>
      <c r="C152" s="1">
        <f t="shared" si="27"/>
        <v>1.5205471405989133</v>
      </c>
      <c r="D152" s="1">
        <f t="shared" si="28"/>
        <v>2.431161432609211</v>
      </c>
      <c r="E152" s="1">
        <f t="shared" si="29"/>
        <v>5295.3082655959515</v>
      </c>
      <c r="F152" s="1">
        <f t="shared" si="30"/>
        <v>-1178.9075112843129</v>
      </c>
      <c r="G152" s="1">
        <f t="shared" si="31"/>
        <v>-6251664.1591285868</v>
      </c>
      <c r="H152" s="1">
        <f t="shared" si="32"/>
        <v>-9995615.6487935036</v>
      </c>
      <c r="I152" s="1">
        <f t="shared" si="24"/>
        <v>8160</v>
      </c>
      <c r="J152">
        <f t="shared" si="25"/>
        <v>5424.9527691816247</v>
      </c>
      <c r="K152" s="1">
        <f t="shared" si="22"/>
        <v>-1804956.6253015089</v>
      </c>
      <c r="L152" s="1">
        <f t="shared" si="23"/>
        <v>-6117271.9067228157</v>
      </c>
    </row>
    <row r="153" spans="2:12" x14ac:dyDescent="0.2">
      <c r="B153" s="1">
        <f t="shared" si="26"/>
        <v>-2.5046809220414691E-7</v>
      </c>
      <c r="C153" s="1">
        <f t="shared" si="27"/>
        <v>1.4848929947538951</v>
      </c>
      <c r="D153" s="1">
        <f t="shared" si="28"/>
        <v>2.5191073627562992</v>
      </c>
      <c r="E153" s="1">
        <f t="shared" si="29"/>
        <v>5386.5410940318861</v>
      </c>
      <c r="F153" s="1">
        <f t="shared" si="30"/>
        <v>-1033.0378253277602</v>
      </c>
      <c r="G153" s="1">
        <f t="shared" si="31"/>
        <v>-5928471.6934866738</v>
      </c>
      <c r="H153" s="1">
        <f t="shared" si="32"/>
        <v>-10057597.91831317</v>
      </c>
      <c r="I153" s="1">
        <f t="shared" si="24"/>
        <v>8220</v>
      </c>
      <c r="J153">
        <f t="shared" si="25"/>
        <v>5484.7052889149963</v>
      </c>
      <c r="K153" s="1">
        <f t="shared" si="22"/>
        <v>-145545.33031583024</v>
      </c>
      <c r="L153" s="1">
        <f t="shared" si="23"/>
        <v>6376339.118712496</v>
      </c>
    </row>
    <row r="154" spans="2:12" x14ac:dyDescent="0.2">
      <c r="B154" s="1">
        <f t="shared" si="26"/>
        <v>-2.5815798672590134E-7</v>
      </c>
      <c r="C154" s="1">
        <f t="shared" si="27"/>
        <v>1.4456675873472136</v>
      </c>
      <c r="D154" s="1">
        <f t="shared" si="28"/>
        <v>2.6101092681358273</v>
      </c>
      <c r="E154" s="1">
        <f t="shared" si="29"/>
        <v>5475.6346737171198</v>
      </c>
      <c r="F154" s="1">
        <f t="shared" si="30"/>
        <v>-881.8913835623822</v>
      </c>
      <c r="G154" s="1">
        <f t="shared" si="31"/>
        <v>-5599933.6130636465</v>
      </c>
      <c r="H154" s="1">
        <f t="shared" si="32"/>
        <v>-10110511.401326913</v>
      </c>
      <c r="I154" s="1">
        <f t="shared" si="24"/>
        <v>8280</v>
      </c>
      <c r="J154">
        <f t="shared" si="25"/>
        <v>5546.1975706257308</v>
      </c>
      <c r="K154" s="1">
        <f t="shared" si="22"/>
        <v>2082195.1489647254</v>
      </c>
      <c r="L154" s="1">
        <f t="shared" si="23"/>
        <v>-6028544.3816586239</v>
      </c>
    </row>
    <row r="155" spans="2:12" x14ac:dyDescent="0.2">
      <c r="B155" s="1">
        <f t="shared" si="26"/>
        <v>-2.6632370161668069E-7</v>
      </c>
      <c r="C155" s="1">
        <f t="shared" si="27"/>
        <v>1.4025115149830734</v>
      </c>
      <c r="D155" s="1">
        <f t="shared" si="28"/>
        <v>2.7042584540377983</v>
      </c>
      <c r="E155" s="1">
        <f t="shared" si="29"/>
        <v>5562.3747289579524</v>
      </c>
      <c r="F155" s="1">
        <f t="shared" si="30"/>
        <v>-725.28482747423254</v>
      </c>
      <c r="G155" s="1">
        <f t="shared" si="31"/>
        <v>-5266191.1293261694</v>
      </c>
      <c r="H155" s="1">
        <f t="shared" si="32"/>
        <v>-10154028.490975367</v>
      </c>
      <c r="I155" s="1">
        <f t="shared" si="24"/>
        <v>8340</v>
      </c>
      <c r="J155">
        <f t="shared" si="25"/>
        <v>5609.4608213547926</v>
      </c>
      <c r="K155" s="1">
        <f t="shared" si="22"/>
        <v>-3820674.0449471185</v>
      </c>
      <c r="L155" s="1">
        <f t="shared" si="23"/>
        <v>5106988.7254885752</v>
      </c>
    </row>
    <row r="156" spans="2:12" x14ac:dyDescent="0.2">
      <c r="B156" s="1">
        <f t="shared" si="26"/>
        <v>-2.7499899067658192E-7</v>
      </c>
      <c r="C156" s="1">
        <f t="shared" si="27"/>
        <v>1.3550299177972465</v>
      </c>
      <c r="D156" s="1">
        <f t="shared" si="28"/>
        <v>2.8016375360065884</v>
      </c>
      <c r="E156" s="1">
        <f t="shared" si="29"/>
        <v>5646.5254198569364</v>
      </c>
      <c r="F156" s="1">
        <f t="shared" si="30"/>
        <v>-563.02932023196468</v>
      </c>
      <c r="G156" s="1">
        <f t="shared" si="31"/>
        <v>-4927399.6041347533</v>
      </c>
      <c r="H156" s="1">
        <f t="shared" si="32"/>
        <v>-10187810.250189284</v>
      </c>
      <c r="I156" s="1">
        <f t="shared" si="24"/>
        <v>8400</v>
      </c>
      <c r="J156">
        <f t="shared" si="25"/>
        <v>5674.5265293706598</v>
      </c>
      <c r="K156" s="1">
        <f t="shared" si="22"/>
        <v>5195523.9597211061</v>
      </c>
      <c r="L156" s="1">
        <f t="shared" si="23"/>
        <v>-3699380.3243197245</v>
      </c>
    </row>
    <row r="157" spans="2:12" x14ac:dyDescent="0.2">
      <c r="B157" s="1">
        <f t="shared" si="26"/>
        <v>-2.8422031089419886E-7</v>
      </c>
      <c r="C157" s="1">
        <f t="shared" si="27"/>
        <v>1.3027891574806816</v>
      </c>
      <c r="D157" s="1">
        <f t="shared" si="28"/>
        <v>2.902317442496849</v>
      </c>
      <c r="E157" s="1">
        <f t="shared" si="29"/>
        <v>5727.8272149247714</v>
      </c>
      <c r="F157" s="1">
        <f t="shared" si="30"/>
        <v>-394.93106807156937</v>
      </c>
      <c r="G157" s="1">
        <f t="shared" si="31"/>
        <v>-4583729.9712392669</v>
      </c>
      <c r="H157" s="1">
        <f t="shared" si="32"/>
        <v>-10211506.114273578</v>
      </c>
      <c r="I157" s="1">
        <f t="shared" si="24"/>
        <v>8460</v>
      </c>
      <c r="J157">
        <f t="shared" si="25"/>
        <v>5741.4262298283529</v>
      </c>
      <c r="K157" s="1">
        <f t="shared" si="22"/>
        <v>-6075894.8736455487</v>
      </c>
      <c r="L157" s="1">
        <f t="shared" si="23"/>
        <v>1939686.9552604973</v>
      </c>
    </row>
    <row r="158" spans="2:12" x14ac:dyDescent="0.2">
      <c r="B158" s="1">
        <f t="shared" si="26"/>
        <v>-2.9402701453918874E-7</v>
      </c>
      <c r="C158" s="1">
        <f t="shared" si="27"/>
        <v>1.2453132840056713</v>
      </c>
      <c r="D158" s="1">
        <f t="shared" si="28"/>
        <v>3.0063537858638592</v>
      </c>
      <c r="E158" s="1">
        <f t="shared" si="29"/>
        <v>5805.9945643736119</v>
      </c>
      <c r="F158" s="1">
        <f t="shared" si="30"/>
        <v>-220.79202152175844</v>
      </c>
      <c r="G158" s="1">
        <f t="shared" si="31"/>
        <v>-4235370.2973768506</v>
      </c>
      <c r="H158" s="1">
        <f t="shared" si="32"/>
        <v>-10224753.635564884</v>
      </c>
      <c r="I158" s="1">
        <f t="shared" si="24"/>
        <v>8520</v>
      </c>
      <c r="J158">
        <f t="shared" si="25"/>
        <v>5810.191218738295</v>
      </c>
      <c r="K158" s="1">
        <f t="shared" si="22"/>
        <v>6377998.3308747467</v>
      </c>
      <c r="L158" s="1">
        <f t="shared" si="23"/>
        <v>4614.256055623945</v>
      </c>
    </row>
    <row r="159" spans="2:12" x14ac:dyDescent="0.2">
      <c r="B159" s="1">
        <f t="shared" si="26"/>
        <v>-3.0446154356898205E-7</v>
      </c>
      <c r="C159" s="1">
        <f t="shared" si="27"/>
        <v>1.1820803142874046</v>
      </c>
      <c r="D159" s="1">
        <f t="shared" si="28"/>
        <v>3.1137824864664889</v>
      </c>
      <c r="E159" s="1">
        <f t="shared" si="29"/>
        <v>5880.713361413952</v>
      </c>
      <c r="F159" s="1">
        <f t="shared" si="30"/>
        <v>-40.41079436992689</v>
      </c>
      <c r="G159" s="1">
        <f t="shared" si="31"/>
        <v>-3882527.4956920133</v>
      </c>
      <c r="H159" s="1">
        <f t="shared" si="32"/>
        <v>-10227178.28322708</v>
      </c>
      <c r="I159" s="1">
        <f t="shared" si="24"/>
        <v>8580</v>
      </c>
      <c r="J159">
        <f t="shared" si="25"/>
        <v>5880.8522062209822</v>
      </c>
      <c r="K159" s="1">
        <f t="shared" si="22"/>
        <v>-6073081.92513707</v>
      </c>
      <c r="L159" s="1">
        <f t="shared" si="23"/>
        <v>-1948476.3099851685</v>
      </c>
    </row>
    <row r="160" spans="2:12" x14ac:dyDescent="0.2">
      <c r="B160" s="1">
        <f t="shared" si="26"/>
        <v>-3.1556962210923847E-7</v>
      </c>
      <c r="C160" s="1">
        <f t="shared" si="27"/>
        <v>1.1125183619555108</v>
      </c>
      <c r="D160" s="1">
        <f t="shared" si="28"/>
        <v>3.2246145166429829</v>
      </c>
      <c r="E160" s="1">
        <f t="shared" si="29"/>
        <v>5951.6381802711967</v>
      </c>
      <c r="F160" s="1">
        <f t="shared" si="30"/>
        <v>146.41615481806244</v>
      </c>
      <c r="G160" s="1">
        <f t="shared" si="31"/>
        <v>-3525429.2048757416</v>
      </c>
      <c r="H160" s="1">
        <f t="shared" si="32"/>
        <v>-10218393.313937997</v>
      </c>
      <c r="I160" s="1">
        <f t="shared" si="24"/>
        <v>8640</v>
      </c>
      <c r="J160">
        <f t="shared" si="25"/>
        <v>5953.438898590759</v>
      </c>
      <c r="K160" s="1">
        <f t="shared" si="22"/>
        <v>5190165.7823756775</v>
      </c>
      <c r="L160" s="1">
        <f t="shared" si="23"/>
        <v>3706894.0032669767</v>
      </c>
    </row>
    <row r="161" spans="2:12" x14ac:dyDescent="0.2">
      <c r="B161" s="1">
        <f t="shared" si="26"/>
        <v>-3.2740044118361386E-7</v>
      </c>
      <c r="C161" s="1">
        <f t="shared" si="27"/>
        <v>1.0360016786696482</v>
      </c>
      <c r="D161" s="1">
        <f t="shared" si="28"/>
        <v>3.3388296115745346</v>
      </c>
      <c r="E161" s="1">
        <f t="shared" si="29"/>
        <v>6018.3892819885277</v>
      </c>
      <c r="F161" s="1">
        <f t="shared" si="30"/>
        <v>339.8930258166414</v>
      </c>
      <c r="G161" s="1">
        <f t="shared" si="31"/>
        <v>-3164325.8479564302</v>
      </c>
      <c r="H161" s="1">
        <f t="shared" si="32"/>
        <v>-10197999.732388999</v>
      </c>
      <c r="I161" s="1">
        <f t="shared" si="24"/>
        <v>8700</v>
      </c>
      <c r="J161">
        <f t="shared" si="25"/>
        <v>6027.9794971908441</v>
      </c>
      <c r="K161" s="1">
        <f t="shared" si="22"/>
        <v>-3813280.5981452907</v>
      </c>
      <c r="L161" s="1">
        <f t="shared" si="23"/>
        <v>-5112511.6214839742</v>
      </c>
    </row>
    <row r="162" spans="2:12" x14ac:dyDescent="0.2">
      <c r="B162" s="1">
        <f t="shared" si="26"/>
        <v>-3.4000682784683926E-7</v>
      </c>
      <c r="C162" s="1">
        <f t="shared" si="27"/>
        <v>0.95184669540657507</v>
      </c>
      <c r="D162" s="1">
        <f t="shared" si="28"/>
        <v>3.4563687729077595</v>
      </c>
      <c r="E162" s="1">
        <f t="shared" si="29"/>
        <v>6080.5493827087066</v>
      </c>
      <c r="F162" s="1">
        <f t="shared" si="30"/>
        <v>540.22280251111351</v>
      </c>
      <c r="G162" s="1">
        <f t="shared" si="31"/>
        <v>-2799492.884993908</v>
      </c>
      <c r="H162" s="1">
        <f t="shared" si="32"/>
        <v>-10165586.364238333</v>
      </c>
      <c r="I162" s="1">
        <f t="shared" si="24"/>
        <v>8760</v>
      </c>
      <c r="J162">
        <f t="shared" si="25"/>
        <v>6104.5001000829052</v>
      </c>
      <c r="K162" s="1">
        <f t="shared" si="22"/>
        <v>2073470.0969020152</v>
      </c>
      <c r="L162" s="1">
        <f t="shared" si="23"/>
        <v>6031550.8583823731</v>
      </c>
    </row>
    <row r="163" spans="2:12" x14ac:dyDescent="0.2">
      <c r="B163" s="1">
        <f t="shared" si="26"/>
        <v>-3.5344538831647187E-7</v>
      </c>
      <c r="C163" s="1">
        <f t="shared" si="27"/>
        <v>0.85930818859138158</v>
      </c>
      <c r="D163" s="1">
        <f t="shared" si="28"/>
        <v>3.5771253691090124</v>
      </c>
      <c r="E163" s="1">
        <f t="shared" si="29"/>
        <v>6137.6601844331008</v>
      </c>
      <c r="F163" s="1">
        <f t="shared" si="30"/>
        <v>747.60492888557906</v>
      </c>
      <c r="G163" s="1">
        <f t="shared" si="31"/>
        <v>-2431233.2739279219</v>
      </c>
      <c r="H163" s="1">
        <f t="shared" si="32"/>
        <v>-10120730.068505198</v>
      </c>
      <c r="I163" s="1">
        <f t="shared" si="24"/>
        <v>8820</v>
      </c>
      <c r="J163">
        <f t="shared" si="25"/>
        <v>6183.0239906755487</v>
      </c>
      <c r="K163" s="1">
        <f t="shared" si="22"/>
        <v>-136319.07143901166</v>
      </c>
      <c r="L163" s="1">
        <f t="shared" si="23"/>
        <v>-6376543.0376311271</v>
      </c>
    </row>
    <row r="164" spans="2:12" x14ac:dyDescent="0.2">
      <c r="B164" s="1">
        <f t="shared" si="26"/>
        <v>-3.6777661148586293E-7</v>
      </c>
      <c r="C164" s="1">
        <f t="shared" si="27"/>
        <v>0.75757574287818186</v>
      </c>
      <c r="D164" s="1">
        <f t="shared" si="28"/>
        <v>3.7009346149397868</v>
      </c>
      <c r="E164" s="1">
        <f t="shared" si="29"/>
        <v>6189.2186757485833</v>
      </c>
      <c r="F164" s="1">
        <f t="shared" si="30"/>
        <v>962.2324510321198</v>
      </c>
      <c r="G164" s="1">
        <f t="shared" si="31"/>
        <v>-2059880.1533830068</v>
      </c>
      <c r="H164" s="1">
        <f t="shared" si="32"/>
        <v>-10062996.12144327</v>
      </c>
      <c r="I164" s="1">
        <f t="shared" si="24"/>
        <v>8880</v>
      </c>
      <c r="J164">
        <f t="shared" si="25"/>
        <v>6263.5707951658314</v>
      </c>
      <c r="K164" s="1">
        <f t="shared" si="22"/>
        <v>-1813805.9906687038</v>
      </c>
      <c r="L164" s="1">
        <f t="shared" si="23"/>
        <v>6114653.8600491788</v>
      </c>
    </row>
    <row r="165" spans="2:12" x14ac:dyDescent="0.2">
      <c r="B165" s="1">
        <f t="shared" si="26"/>
        <v>-3.8306491520256621E-7</v>
      </c>
      <c r="C165" s="1">
        <f t="shared" si="27"/>
        <v>0.64577074217562591</v>
      </c>
      <c r="D165" s="1">
        <f t="shared" si="28"/>
        <v>3.8275611928728406</v>
      </c>
      <c r="E165" s="1">
        <f t="shared" si="29"/>
        <v>6234.6732203212741</v>
      </c>
      <c r="F165" s="1">
        <f t="shared" si="30"/>
        <v>1184.2885279285069</v>
      </c>
      <c r="G165" s="1">
        <f t="shared" si="31"/>
        <v>-1685799.7601637305</v>
      </c>
      <c r="H165" s="1">
        <f t="shared" si="32"/>
        <v>-9991938.8097675592</v>
      </c>
      <c r="I165" s="1">
        <f t="shared" si="24"/>
        <v>8940</v>
      </c>
      <c r="J165">
        <f t="shared" si="25"/>
        <v>6346.1554882916571</v>
      </c>
      <c r="K165" s="1">
        <f t="shared" si="22"/>
        <v>3591303.8103743023</v>
      </c>
      <c r="L165" s="1">
        <f t="shared" si="23"/>
        <v>-5270808.3764818292</v>
      </c>
    </row>
    <row r="166" spans="2:12" x14ac:dyDescent="0.2">
      <c r="B166" s="1">
        <f t="shared" si="26"/>
        <v>-3.9937861276852577E-7</v>
      </c>
      <c r="C166" s="1">
        <f t="shared" si="27"/>
        <v>0.52294419582844909</v>
      </c>
      <c r="D166" s="1">
        <f t="shared" si="28"/>
        <v>3.9566847642626701</v>
      </c>
      <c r="E166" s="1">
        <f t="shared" si="29"/>
        <v>6273.4194648518114</v>
      </c>
      <c r="F166" s="1">
        <f t="shared" si="30"/>
        <v>1413.9421995008775</v>
      </c>
      <c r="G166" s="1">
        <f t="shared" si="31"/>
        <v>-1309394.5922726218</v>
      </c>
      <c r="H166" s="1">
        <f t="shared" si="32"/>
        <v>-9907102.2777975071</v>
      </c>
      <c r="I166" s="1">
        <f t="shared" si="24"/>
        <v>9000</v>
      </c>
      <c r="J166">
        <f t="shared" si="25"/>
        <v>6430.7872244003656</v>
      </c>
      <c r="K166" s="1">
        <f t="shared" si="22"/>
        <v>-5027002.7405610895</v>
      </c>
      <c r="L166" s="1">
        <f t="shared" si="23"/>
        <v>3925318.7700352818</v>
      </c>
    </row>
    <row r="167" spans="2:12" x14ac:dyDescent="0.2">
      <c r="B167" s="1">
        <f t="shared" si="26"/>
        <v>-4.1678977111249469E-7</v>
      </c>
      <c r="C167" s="1">
        <f t="shared" si="27"/>
        <v>0.38807580058828683</v>
      </c>
      <c r="D167" s="1">
        <f t="shared" si="28"/>
        <v>4.0878831113553806</v>
      </c>
      <c r="E167" s="1">
        <f t="shared" si="29"/>
        <v>6304.7961166015184</v>
      </c>
      <c r="F167" s="1">
        <f t="shared" si="30"/>
        <v>1651.3432853566376</v>
      </c>
      <c r="G167" s="1">
        <f t="shared" si="31"/>
        <v>-931106.8252765307</v>
      </c>
      <c r="H167" s="1">
        <f t="shared" si="32"/>
        <v>-9808021.6806761082</v>
      </c>
      <c r="I167" s="1">
        <f t="shared" si="24"/>
        <v>9060</v>
      </c>
      <c r="J167">
        <f t="shared" si="25"/>
        <v>6517.4679683145387</v>
      </c>
      <c r="K167" s="1">
        <f t="shared" si="22"/>
        <v>5984261.51501159</v>
      </c>
      <c r="L167" s="1">
        <f t="shared" si="23"/>
        <v>-2206240.7212158865</v>
      </c>
    </row>
    <row r="168" spans="2:12" x14ac:dyDescent="0.2">
      <c r="B168" s="1">
        <f t="shared" si="26"/>
        <v>-4.3537392486052084E-7</v>
      </c>
      <c r="C168" s="1">
        <f t="shared" si="27"/>
        <v>0.24007475403724815</v>
      </c>
      <c r="D168" s="1">
        <f t="shared" si="28"/>
        <v>4.2206126580143488</v>
      </c>
      <c r="E168" s="1">
        <f t="shared" si="29"/>
        <v>6328.0806646368155</v>
      </c>
      <c r="F168" s="1">
        <f t="shared" si="30"/>
        <v>1896.6162720379605</v>
      </c>
      <c r="G168" s="1">
        <f t="shared" si="31"/>
        <v>-551421.98539832176</v>
      </c>
      <c r="H168" s="1">
        <f t="shared" si="32"/>
        <v>-9694224.7043538298</v>
      </c>
      <c r="I168" s="1">
        <f t="shared" si="24"/>
        <v>9120</v>
      </c>
      <c r="J168">
        <f t="shared" si="25"/>
        <v>6606.1908980523331</v>
      </c>
      <c r="K168" s="1">
        <f t="shared" si="22"/>
        <v>-6371973.9496307233</v>
      </c>
      <c r="L168" s="1">
        <f t="shared" si="23"/>
        <v>277185.83157773176</v>
      </c>
    </row>
    <row r="169" spans="2:12" x14ac:dyDescent="0.2">
      <c r="B169" s="1">
        <f t="shared" si="26"/>
        <v>-4.552096019789579E-7</v>
      </c>
      <c r="C169" s="1">
        <f t="shared" si="27"/>
        <v>7.7782974057583165E-2</v>
      </c>
      <c r="D169" s="1">
        <f t="shared" si="28"/>
        <v>4.3541861445960315</v>
      </c>
      <c r="E169" s="1">
        <f t="shared" si="29"/>
        <v>6342.4851498790504</v>
      </c>
      <c r="F169" s="1">
        <f t="shared" si="30"/>
        <v>2149.8530315188214</v>
      </c>
      <c r="G169" s="1">
        <f t="shared" si="31"/>
        <v>-170872.87640557875</v>
      </c>
      <c r="H169" s="1">
        <f t="shared" si="32"/>
        <v>-9565233.5224627014</v>
      </c>
      <c r="I169" s="1">
        <f t="shared" si="24"/>
        <v>9180</v>
      </c>
      <c r="J169">
        <f t="shared" si="25"/>
        <v>6696.9385493348336</v>
      </c>
      <c r="K169" s="1">
        <f t="shared" si="22"/>
        <v>6153239.8859794755</v>
      </c>
      <c r="L169" s="1">
        <f t="shared" si="23"/>
        <v>1678249.9532522848</v>
      </c>
    </row>
    <row r="170" spans="2:12" x14ac:dyDescent="0.2">
      <c r="B170" s="1">
        <f t="shared" si="26"/>
        <v>-4.7637760674234262E-7</v>
      </c>
      <c r="C170" s="1">
        <f t="shared" si="27"/>
        <v>-0.10001845651192079</v>
      </c>
      <c r="D170" s="1">
        <f t="shared" si="28"/>
        <v>4.4877472904527025</v>
      </c>
      <c r="E170" s="1">
        <f t="shared" si="29"/>
        <v>6347.1521283225056</v>
      </c>
      <c r="F170" s="1">
        <f t="shared" si="30"/>
        <v>2411.1042001945834</v>
      </c>
      <c r="G170" s="1">
        <f t="shared" si="31"/>
        <v>209956.25129377161</v>
      </c>
      <c r="H170" s="1">
        <f t="shared" si="32"/>
        <v>-9420567.270451026</v>
      </c>
      <c r="I170" s="1">
        <f t="shared" si="24"/>
        <v>9240</v>
      </c>
      <c r="J170">
        <f t="shared" si="25"/>
        <v>6789.6806702719732</v>
      </c>
      <c r="K170" s="1">
        <f t="shared" si="22"/>
        <v>-5348877.1283995332</v>
      </c>
      <c r="L170" s="1">
        <f t="shared" si="23"/>
        <v>-3473959.9112949418</v>
      </c>
    </row>
    <row r="171" spans="2:12" x14ac:dyDescent="0.2">
      <c r="B171" s="1">
        <f t="shared" si="26"/>
        <v>-4.9895999456377057E-7</v>
      </c>
      <c r="C171" s="1">
        <f t="shared" si="27"/>
        <v>-0.29459861074010041</v>
      </c>
      <c r="D171" s="1">
        <f t="shared" si="28"/>
        <v>4.6202423788254405</v>
      </c>
      <c r="E171" s="1">
        <f t="shared" si="29"/>
        <v>6341.1510209317903</v>
      </c>
      <c r="F171" s="1">
        <f t="shared" si="30"/>
        <v>2680.3690376217455</v>
      </c>
      <c r="G171" s="1">
        <f t="shared" si="31"/>
        <v>590425.31254967907</v>
      </c>
      <c r="H171" s="1">
        <f t="shared" si="32"/>
        <v>-9259745.1281937212</v>
      </c>
      <c r="I171" s="1">
        <f t="shared" si="24"/>
        <v>9300</v>
      </c>
      <c r="J171">
        <f t="shared" si="25"/>
        <v>6884.3717540604675</v>
      </c>
      <c r="K171" s="1">
        <f t="shared" si="22"/>
        <v>4035440.1294874488</v>
      </c>
      <c r="L171" s="1">
        <f t="shared" si="23"/>
        <v>4939039.0726660909</v>
      </c>
    </row>
    <row r="172" spans="2:12" x14ac:dyDescent="0.2">
      <c r="B172" s="1">
        <f t="shared" si="26"/>
        <v>-5.2303866099173197E-7</v>
      </c>
      <c r="C172" s="1">
        <f t="shared" si="27"/>
        <v>-0.50726058197327051</v>
      </c>
      <c r="D172" s="1">
        <f t="shared" si="28"/>
        <v>4.7503888596368737</v>
      </c>
      <c r="E172" s="1">
        <f t="shared" si="29"/>
        <v>6323.4751042873841</v>
      </c>
      <c r="F172" s="1">
        <f t="shared" si="30"/>
        <v>2957.5835803512718</v>
      </c>
      <c r="G172" s="1">
        <f t="shared" si="31"/>
        <v>969833.81880692206</v>
      </c>
      <c r="H172" s="1">
        <f t="shared" si="32"/>
        <v>-9082290.1133726444</v>
      </c>
      <c r="I172" s="1">
        <f t="shared" si="24"/>
        <v>9360</v>
      </c>
      <c r="J172">
        <f t="shared" si="25"/>
        <v>6980.9482184948047</v>
      </c>
      <c r="K172" s="1">
        <f t="shared" si="22"/>
        <v>-2337933.9936245983</v>
      </c>
      <c r="L172" s="1">
        <f t="shared" si="23"/>
        <v>-5934049.9358747005</v>
      </c>
    </row>
    <row r="173" spans="2:12" x14ac:dyDescent="0.2">
      <c r="B173" s="1">
        <f t="shared" si="26"/>
        <v>-5.4869345450486436E-7</v>
      </c>
      <c r="C173" s="1">
        <f t="shared" si="27"/>
        <v>-0.73931844228382648</v>
      </c>
      <c r="D173" s="1">
        <f t="shared" si="28"/>
        <v>4.8766413058353359</v>
      </c>
      <c r="E173" s="1">
        <f t="shared" si="29"/>
        <v>6293.0394693689877</v>
      </c>
      <c r="F173" s="1">
        <f t="shared" si="30"/>
        <v>3242.6069119294843</v>
      </c>
      <c r="G173" s="1">
        <f t="shared" si="31"/>
        <v>1347416.1869690614</v>
      </c>
      <c r="H173" s="1">
        <f t="shared" si="32"/>
        <v>-8887733.6986568756</v>
      </c>
      <c r="I173" s="1">
        <f t="shared" si="24"/>
        <v>9420</v>
      </c>
      <c r="J173">
        <f t="shared" si="25"/>
        <v>7079.3252043064649</v>
      </c>
      <c r="K173" s="1">
        <f t="shared" si="22"/>
        <v>417917.236276376</v>
      </c>
      <c r="L173" s="1">
        <f t="shared" si="23"/>
        <v>6364293.2980514904</v>
      </c>
    </row>
    <row r="174" spans="2:12" x14ac:dyDescent="0.2">
      <c r="B174" s="1">
        <f t="shared" si="26"/>
        <v>-5.7599971065160315E-7</v>
      </c>
      <c r="C174" s="1">
        <f t="shared" si="27"/>
        <v>-0.99206561867819942</v>
      </c>
      <c r="D174" s="1">
        <f t="shared" si="28"/>
        <v>4.9971554018611606</v>
      </c>
      <c r="E174" s="1">
        <f t="shared" si="29"/>
        <v>6248.6803628319585</v>
      </c>
      <c r="F174" s="1">
        <f t="shared" si="30"/>
        <v>3535.2053902796047</v>
      </c>
      <c r="G174" s="1">
        <f t="shared" si="31"/>
        <v>1722337.0087389788</v>
      </c>
      <c r="H174" s="1">
        <f t="shared" si="32"/>
        <v>-8675621.3752400987</v>
      </c>
      <c r="I174" s="1">
        <f t="shared" si="24"/>
        <v>9480</v>
      </c>
      <c r="J174">
        <f t="shared" si="25"/>
        <v>7179.3929707394982</v>
      </c>
      <c r="K174" s="1">
        <f t="shared" si="22"/>
        <v>1541874.3924869017</v>
      </c>
      <c r="L174" s="1">
        <f t="shared" si="23"/>
        <v>-6188821.1605921481</v>
      </c>
    </row>
    <row r="175" spans="2:12" x14ac:dyDescent="0.2">
      <c r="B175" s="1">
        <f t="shared" si="26"/>
        <v>-6.0502509524401538E-7</v>
      </c>
      <c r="C175" s="1">
        <f t="shared" si="27"/>
        <v>-1.2667328101113573</v>
      </c>
      <c r="D175" s="1">
        <f t="shared" si="28"/>
        <v>5.1097511142553351</v>
      </c>
      <c r="E175" s="1">
        <f t="shared" si="29"/>
        <v>6189.1564257112668</v>
      </c>
      <c r="F175" s="1">
        <f t="shared" si="30"/>
        <v>3835.0347143912741</v>
      </c>
      <c r="G175" s="1">
        <f t="shared" si="31"/>
        <v>2093686.3942816549</v>
      </c>
      <c r="H175" s="1">
        <f t="shared" si="32"/>
        <v>-8445519.2923766226</v>
      </c>
      <c r="I175" s="1">
        <f t="shared" si="24"/>
        <v>9540</v>
      </c>
      <c r="J175">
        <f t="shared" si="25"/>
        <v>7281.0128775129378</v>
      </c>
      <c r="K175" s="1">
        <f t="shared" si="22"/>
        <v>-3354919.607424893</v>
      </c>
      <c r="L175" s="1">
        <f t="shared" si="23"/>
        <v>5424333.9155804189</v>
      </c>
    </row>
    <row r="176" spans="2:12" x14ac:dyDescent="0.2">
      <c r="B176" s="1">
        <f t="shared" si="26"/>
        <v>-6.3582563922491356E-7</v>
      </c>
      <c r="C176" s="1">
        <f t="shared" si="27"/>
        <v>-1.5644334341037103</v>
      </c>
      <c r="D176" s="1">
        <f t="shared" si="28"/>
        <v>5.2118768199714456</v>
      </c>
      <c r="E176" s="1">
        <f t="shared" si="29"/>
        <v>6113.1524571045857</v>
      </c>
      <c r="F176" s="1">
        <f t="shared" si="30"/>
        <v>4141.6197812465944</v>
      </c>
      <c r="G176" s="1">
        <f t="shared" si="31"/>
        <v>2460475.5417079302</v>
      </c>
      <c r="H176" s="1">
        <f t="shared" si="32"/>
        <v>-8197022.1055018269</v>
      </c>
      <c r="I176" s="1">
        <f t="shared" si="24"/>
        <v>9600</v>
      </c>
      <c r="J176">
        <f t="shared" si="25"/>
        <v>7384.0129588332193</v>
      </c>
      <c r="K176" s="1">
        <f t="shared" si="22"/>
        <v>4848663.5722346753</v>
      </c>
      <c r="L176" s="1">
        <f t="shared" si="23"/>
        <v>-4143590.902017775</v>
      </c>
    </row>
    <row r="177" spans="2:12" x14ac:dyDescent="0.2">
      <c r="B177" s="1">
        <f t="shared" si="26"/>
        <v>-6.6844085105866337E-7</v>
      </c>
      <c r="C177" s="1">
        <f t="shared" si="27"/>
        <v>-1.8860945825949547</v>
      </c>
      <c r="D177" s="1">
        <f t="shared" si="28"/>
        <v>5.3005769683102892</v>
      </c>
      <c r="E177" s="1">
        <f t="shared" si="29"/>
        <v>6019.2864510583631</v>
      </c>
      <c r="F177" s="1">
        <f t="shared" si="30"/>
        <v>4454.3323904448807</v>
      </c>
      <c r="G177" s="1">
        <f t="shared" si="31"/>
        <v>2821632.7287714318</v>
      </c>
      <c r="H177" s="1">
        <f t="shared" si="32"/>
        <v>-7929762.162075134</v>
      </c>
      <c r="I177" s="1">
        <f t="shared" si="24"/>
        <v>9660</v>
      </c>
      <c r="J177">
        <f t="shared" si="25"/>
        <v>7488.1831190523908</v>
      </c>
      <c r="K177" s="1">
        <f t="shared" si="22"/>
        <v>-5880940.6402999572</v>
      </c>
      <c r="L177" s="1">
        <f t="shared" si="23"/>
        <v>2468485.6056433311</v>
      </c>
    </row>
    <row r="178" spans="2:12" x14ac:dyDescent="0.2">
      <c r="B178" s="1">
        <f t="shared" si="26"/>
        <v>-7.0288780888798848E-7</v>
      </c>
      <c r="C178" s="1">
        <f t="shared" si="27"/>
        <v>-2.2323716636933453</v>
      </c>
      <c r="D178" s="1">
        <f t="shared" si="28"/>
        <v>5.372466835713201</v>
      </c>
      <c r="E178" s="1">
        <f t="shared" si="29"/>
        <v>5906.1207761026662</v>
      </c>
      <c r="F178" s="1">
        <f t="shared" si="30"/>
        <v>4772.3670085434978</v>
      </c>
      <c r="G178" s="1">
        <f t="shared" si="31"/>
        <v>3175999.975337592</v>
      </c>
      <c r="H178" s="1">
        <f t="shared" si="32"/>
        <v>-7643420.1415625243</v>
      </c>
      <c r="I178" s="1">
        <f t="shared" si="24"/>
        <v>9720</v>
      </c>
      <c r="J178">
        <f t="shared" si="25"/>
        <v>7593.270012724819</v>
      </c>
      <c r="K178" s="1">
        <f t="shared" si="22"/>
        <v>6353504.8335107258</v>
      </c>
      <c r="L178" s="1">
        <f t="shared" si="23"/>
        <v>-558444.56354757899</v>
      </c>
    </row>
    <row r="179" spans="2:12" x14ac:dyDescent="0.2">
      <c r="B179" s="1">
        <f t="shared" si="26"/>
        <v>-7.3915417044451679E-7</v>
      </c>
      <c r="C179" s="1">
        <f t="shared" si="27"/>
        <v>-2.6035454147000574</v>
      </c>
      <c r="D179" s="1">
        <f t="shared" si="28"/>
        <v>5.4237190828982609</v>
      </c>
      <c r="E179" s="1">
        <f t="shared" si="29"/>
        <v>5772.1784762810657</v>
      </c>
      <c r="F179" s="1">
        <f t="shared" si="30"/>
        <v>5094.71501868629</v>
      </c>
      <c r="G179" s="1">
        <f t="shared" si="31"/>
        <v>3522330.6839144561</v>
      </c>
      <c r="H179" s="1">
        <f t="shared" si="32"/>
        <v>-7337737.2404413465</v>
      </c>
      <c r="I179" s="1">
        <f t="shared" si="24"/>
        <v>9780</v>
      </c>
      <c r="J179">
        <f t="shared" si="25"/>
        <v>7698.9717159936399</v>
      </c>
      <c r="K179" s="1">
        <f t="shared" si="22"/>
        <v>-6221380.3088321453</v>
      </c>
      <c r="L179" s="1">
        <f t="shared" si="23"/>
        <v>-1404745.9033133492</v>
      </c>
    </row>
    <row r="180" spans="2:12" x14ac:dyDescent="0.2">
      <c r="B180" s="1">
        <f t="shared" si="26"/>
        <v>-7.7719010118760153E-7</v>
      </c>
      <c r="C180" s="1">
        <f t="shared" si="27"/>
        <v>-2.9994009200834264</v>
      </c>
      <c r="D180" s="1">
        <f t="shared" si="28"/>
        <v>5.4500680847146912</v>
      </c>
      <c r="E180" s="1">
        <f t="shared" si="29"/>
        <v>5615.9657513990624</v>
      </c>
      <c r="F180" s="1">
        <f t="shared" si="30"/>
        <v>5420.1381636601855</v>
      </c>
      <c r="G180" s="1">
        <f t="shared" si="31"/>
        <v>3859288.6289983997</v>
      </c>
      <c r="H180" s="1">
        <f t="shared" si="32"/>
        <v>-7012528.9506217353</v>
      </c>
      <c r="I180" s="1">
        <f t="shared" si="24"/>
        <v>9840</v>
      </c>
      <c r="J180">
        <f t="shared" si="25"/>
        <v>7804.9323529453377</v>
      </c>
      <c r="K180" s="1">
        <f t="shared" si="22"/>
        <v>5497141.8909512525</v>
      </c>
      <c r="L180" s="1">
        <f t="shared" si="23"/>
        <v>3234241.0285488754</v>
      </c>
    </row>
    <row r="181" spans="2:12" x14ac:dyDescent="0.2">
      <c r="B181" s="1">
        <f t="shared" si="26"/>
        <v>-8.1689921837462434E-7</v>
      </c>
      <c r="C181" s="1">
        <f t="shared" si="27"/>
        <v>-3.4190897967131115</v>
      </c>
      <c r="D181" s="1">
        <f t="shared" si="28"/>
        <v>5.4468392579391605</v>
      </c>
      <c r="E181" s="1">
        <f t="shared" si="29"/>
        <v>5436.0016961940564</v>
      </c>
      <c r="F181" s="1">
        <f t="shared" si="30"/>
        <v>5747.1422487430673</v>
      </c>
      <c r="G181" s="1">
        <f t="shared" si="31"/>
        <v>4185448.7307700431</v>
      </c>
      <c r="H181" s="1">
        <f t="shared" si="32"/>
        <v>-6667700.4156971509</v>
      </c>
      <c r="I181" s="1">
        <f t="shared" si="24"/>
        <v>9900</v>
      </c>
      <c r="J181">
        <f t="shared" si="25"/>
        <v>7910.7369105736398</v>
      </c>
      <c r="K181" s="1">
        <f t="shared" ref="K181:K244" si="33">0+$E$6*COS(I181)</f>
        <v>-4249718.2754196357</v>
      </c>
      <c r="L181" s="1">
        <f t="shared" ref="L181:L244" si="34">0+$E$6*SIN(I181)</f>
        <v>-4755920.3714490803</v>
      </c>
    </row>
    <row r="182" spans="2:12" x14ac:dyDescent="0.2">
      <c r="B182" s="1">
        <f t="shared" si="26"/>
        <v>-8.5812878809682044E-7</v>
      </c>
      <c r="C182" s="1">
        <f t="shared" si="27"/>
        <v>-3.8609789500547769</v>
      </c>
      <c r="D182" s="1">
        <f t="shared" si="28"/>
        <v>5.4090116618818822</v>
      </c>
      <c r="E182" s="1">
        <f t="shared" si="29"/>
        <v>5230.8563083912695</v>
      </c>
      <c r="F182" s="1">
        <f t="shared" si="30"/>
        <v>6073.9526042194166</v>
      </c>
      <c r="G182" s="1">
        <f t="shared" si="31"/>
        <v>4499300.1092735194</v>
      </c>
      <c r="H182" s="1">
        <f t="shared" si="32"/>
        <v>-6303263.2594439862</v>
      </c>
      <c r="I182" s="1">
        <f t="shared" si="24"/>
        <v>9960</v>
      </c>
      <c r="J182">
        <f t="shared" si="25"/>
        <v>8015.9065586707393</v>
      </c>
      <c r="K182" s="1">
        <f t="shared" si="33"/>
        <v>2597831.806283094</v>
      </c>
      <c r="L182" s="1">
        <f t="shared" si="34"/>
        <v>5824959.5626290757</v>
      </c>
    </row>
    <row r="183" spans="2:12" x14ac:dyDescent="0.2">
      <c r="B183" s="1">
        <f t="shared" si="26"/>
        <v>-9.0065959829814225E-7</v>
      </c>
      <c r="C183" s="1">
        <f t="shared" si="27"/>
        <v>-4.3224923456286364</v>
      </c>
      <c r="D183" s="1">
        <f t="shared" si="28"/>
        <v>5.3313226906882765</v>
      </c>
      <c r="E183" s="1">
        <f t="shared" si="29"/>
        <v>4999.1975713879829</v>
      </c>
      <c r="F183" s="1">
        <f t="shared" si="30"/>
        <v>6398.4933039323296</v>
      </c>
      <c r="G183" s="1">
        <f t="shared" si="31"/>
        <v>4799251.9635567982</v>
      </c>
      <c r="H183" s="1">
        <f t="shared" si="32"/>
        <v>-5919353.6612080466</v>
      </c>
      <c r="I183" s="1">
        <f t="shared" si="24"/>
        <v>10020</v>
      </c>
      <c r="J183">
        <f t="shared" si="25"/>
        <v>8119.8948834475905</v>
      </c>
      <c r="K183" s="1">
        <f t="shared" si="33"/>
        <v>-698699.19105910545</v>
      </c>
      <c r="L183" s="1">
        <f t="shared" si="34"/>
        <v>-6339613.8242335664</v>
      </c>
    </row>
    <row r="184" spans="2:12" x14ac:dyDescent="0.2">
      <c r="B184" s="1">
        <f t="shared" si="26"/>
        <v>-9.4419616191467683E-7</v>
      </c>
      <c r="C184" s="1">
        <f t="shared" si="27"/>
        <v>-4.799956063167734</v>
      </c>
      <c r="D184" s="1">
        <f t="shared" si="28"/>
        <v>5.2084233068307331</v>
      </c>
      <c r="E184" s="1">
        <f t="shared" si="29"/>
        <v>4739.8480306502643</v>
      </c>
      <c r="F184" s="1">
        <f t="shared" si="30"/>
        <v>6718.3726653736258</v>
      </c>
      <c r="G184" s="1">
        <f t="shared" si="31"/>
        <v>5083642.8453958137</v>
      </c>
      <c r="H184" s="1">
        <f t="shared" si="32"/>
        <v>-5516251.3012856292</v>
      </c>
      <c r="I184" s="1">
        <f t="shared" si="24"/>
        <v>10080</v>
      </c>
      <c r="J184">
        <f t="shared" si="25"/>
        <v>8222.0855398432032</v>
      </c>
      <c r="K184" s="1">
        <f t="shared" si="33"/>
        <v>-1266931.4483425715</v>
      </c>
      <c r="L184" s="1">
        <f t="shared" si="34"/>
        <v>6250901.4314097613</v>
      </c>
    </row>
    <row r="185" spans="2:12" x14ac:dyDescent="0.2">
      <c r="B185" s="1">
        <f t="shared" si="26"/>
        <v>-9.8835816866988068E-7</v>
      </c>
      <c r="C185" s="1">
        <f t="shared" si="27"/>
        <v>-5.2884613111845313</v>
      </c>
      <c r="D185" s="1">
        <f t="shared" si="28"/>
        <v>5.0350904880257747</v>
      </c>
      <c r="E185" s="1">
        <f t="shared" si="29"/>
        <v>4451.8506668602004</v>
      </c>
      <c r="F185" s="1">
        <f t="shared" si="30"/>
        <v>7030.8780637834698</v>
      </c>
      <c r="G185" s="1">
        <f t="shared" si="31"/>
        <v>5350753.8854074255</v>
      </c>
      <c r="H185" s="1">
        <f t="shared" si="32"/>
        <v>-5094398.617458621</v>
      </c>
      <c r="I185" s="1">
        <f t="shared" si="24"/>
        <v>10140</v>
      </c>
      <c r="J185">
        <f t="shared" si="25"/>
        <v>8321.7919168779517</v>
      </c>
      <c r="K185" s="1">
        <f t="shared" si="33"/>
        <v>3111983.1044543837</v>
      </c>
      <c r="L185" s="1">
        <f t="shared" si="34"/>
        <v>-5567265.5009071073</v>
      </c>
    </row>
    <row r="186" spans="2:12" x14ac:dyDescent="0.2">
      <c r="B186" s="1">
        <f t="shared" si="26"/>
        <v>-1.0326743748163342E-6</v>
      </c>
      <c r="C186" s="1">
        <f t="shared" si="27"/>
        <v>-5.7817646191379524</v>
      </c>
      <c r="D186" s="1">
        <f t="shared" si="28"/>
        <v>4.8064998586949139</v>
      </c>
      <c r="E186" s="1">
        <f t="shared" si="29"/>
        <v>4134.5429881891287</v>
      </c>
      <c r="F186" s="1">
        <f t="shared" si="30"/>
        <v>7332.9834930650159</v>
      </c>
      <c r="G186" s="1">
        <f t="shared" si="31"/>
        <v>5598826.4646987729</v>
      </c>
      <c r="H186" s="1">
        <f t="shared" si="32"/>
        <v>-4654419.6078747204</v>
      </c>
      <c r="I186" s="1">
        <f t="shared" si="24"/>
        <v>10200</v>
      </c>
      <c r="J186">
        <f t="shared" si="25"/>
        <v>8418.2594775136204</v>
      </c>
      <c r="K186" s="1">
        <f t="shared" si="33"/>
        <v>-4660854.7586874496</v>
      </c>
      <c r="L186" s="1">
        <f t="shared" si="34"/>
        <v>4353770.4255530704</v>
      </c>
    </row>
    <row r="187" spans="2:12" x14ac:dyDescent="0.2">
      <c r="B187" s="1">
        <f t="shared" si="26"/>
        <v>-1.0765803513769027E-6</v>
      </c>
      <c r="C187" s="1">
        <f t="shared" si="27"/>
        <v>-6.2722483041772605</v>
      </c>
      <c r="D187" s="1">
        <f t="shared" si="28"/>
        <v>4.5185554402606547</v>
      </c>
      <c r="E187" s="1">
        <f t="shared" si="29"/>
        <v>3787.6371110408518</v>
      </c>
      <c r="F187" s="1">
        <f t="shared" si="30"/>
        <v>7621.3734845867111</v>
      </c>
      <c r="G187" s="1">
        <f t="shared" si="31"/>
        <v>5826084.6913612243</v>
      </c>
      <c r="H187" s="1">
        <f t="shared" si="32"/>
        <v>-4197137.1987995179</v>
      </c>
      <c r="I187" s="1">
        <f t="shared" si="24"/>
        <v>10260</v>
      </c>
      <c r="J187">
        <f t="shared" si="25"/>
        <v>8510.671458615665</v>
      </c>
      <c r="K187" s="1">
        <f t="shared" si="33"/>
        <v>5766134.0395529708</v>
      </c>
      <c r="L187" s="1">
        <f t="shared" si="34"/>
        <v>-2725909.4331816193</v>
      </c>
    </row>
    <row r="188" spans="2:12" x14ac:dyDescent="0.2">
      <c r="B188" s="1">
        <f t="shared" si="26"/>
        <v>-1.1194216376376429E-6</v>
      </c>
      <c r="C188" s="1">
        <f t="shared" si="27"/>
        <v>-6.7509663967902949</v>
      </c>
      <c r="D188" s="1">
        <f t="shared" si="28"/>
        <v>4.16826496580968</v>
      </c>
      <c r="E188" s="1">
        <f t="shared" si="29"/>
        <v>3411.3022127902159</v>
      </c>
      <c r="F188" s="1">
        <f t="shared" si="30"/>
        <v>7892.4868110023508</v>
      </c>
      <c r="G188" s="1">
        <f t="shared" si="31"/>
        <v>6030762.8241286371</v>
      </c>
      <c r="H188" s="1">
        <f t="shared" si="32"/>
        <v>-3723587.9901393768</v>
      </c>
      <c r="I188" s="1">
        <f t="shared" si="24"/>
        <v>10320</v>
      </c>
      <c r="J188">
        <f t="shared" si="25"/>
        <v>8598.1585731384057</v>
      </c>
      <c r="K188" s="1">
        <f t="shared" si="33"/>
        <v>-6322627.0534804109</v>
      </c>
      <c r="L188" s="1">
        <f t="shared" si="34"/>
        <v>838612.62964352046</v>
      </c>
    </row>
    <row r="189" spans="2:12" x14ac:dyDescent="0.2">
      <c r="B189" s="1">
        <f t="shared" si="26"/>
        <v>-1.1604637876864317E-6</v>
      </c>
      <c r="C189" s="1">
        <f t="shared" si="27"/>
        <v>-7.2078001234073916</v>
      </c>
      <c r="D189" s="1">
        <f t="shared" si="28"/>
        <v>3.754138680502094</v>
      </c>
      <c r="E189" s="1">
        <f t="shared" si="29"/>
        <v>3006.2442289827982</v>
      </c>
      <c r="F189" s="1">
        <f t="shared" si="30"/>
        <v>8142.5827089509312</v>
      </c>
      <c r="G189" s="1">
        <f t="shared" si="31"/>
        <v>6211137.4778676052</v>
      </c>
      <c r="H189" s="1">
        <f t="shared" si="32"/>
        <v>-3235033.027602321</v>
      </c>
      <c r="I189" s="1">
        <f t="shared" si="24"/>
        <v>10380</v>
      </c>
      <c r="J189">
        <f t="shared" si="25"/>
        <v>8679.8132201331991</v>
      </c>
      <c r="K189" s="1">
        <f t="shared" si="33"/>
        <v>6277370.1125645805</v>
      </c>
      <c r="L189" s="1">
        <f t="shared" si="34"/>
        <v>1128498.3251564654</v>
      </c>
    </row>
    <row r="190" spans="2:12" x14ac:dyDescent="0.2">
      <c r="B190" s="1">
        <f t="shared" si="26"/>
        <v>-1.1989104730338865E-6</v>
      </c>
      <c r="C190" s="1">
        <f t="shared" si="27"/>
        <v>-7.6317414077065031</v>
      </c>
      <c r="D190" s="1">
        <f t="shared" si="28"/>
        <v>3.2765781619119982</v>
      </c>
      <c r="E190" s="1">
        <f t="shared" si="29"/>
        <v>2573.7762215783546</v>
      </c>
      <c r="F190" s="1">
        <f t="shared" si="30"/>
        <v>8367.8310297810567</v>
      </c>
      <c r="G190" s="1">
        <f t="shared" si="31"/>
        <v>6365564.0511623062</v>
      </c>
      <c r="H190" s="1">
        <f t="shared" si="32"/>
        <v>-2732963.1658154577</v>
      </c>
      <c r="I190" s="1">
        <f t="shared" si="24"/>
        <v>10440</v>
      </c>
      <c r="J190">
        <f t="shared" si="25"/>
        <v>8754.7084578373506</v>
      </c>
      <c r="K190" s="1">
        <f t="shared" si="33"/>
        <v>-5634670.5026729032</v>
      </c>
      <c r="L190" s="1">
        <f t="shared" si="34"/>
        <v>-2988205.5361550832</v>
      </c>
    </row>
    <row r="191" spans="2:12" x14ac:dyDescent="0.2">
      <c r="B191" s="1">
        <f t="shared" si="26"/>
        <v>-1.2339301564091835E-6</v>
      </c>
      <c r="C191" s="1">
        <f t="shared" si="27"/>
        <v>-8.011311721894657</v>
      </c>
      <c r="D191" s="1">
        <f t="shared" si="28"/>
        <v>2.7382114765984693</v>
      </c>
      <c r="E191" s="1">
        <f t="shared" si="29"/>
        <v>2115.8717371159646</v>
      </c>
      <c r="F191" s="1">
        <f t="shared" si="30"/>
        <v>8564.4257194957772</v>
      </c>
      <c r="G191" s="1">
        <f t="shared" si="31"/>
        <v>6492516.3553892644</v>
      </c>
      <c r="H191" s="1">
        <f t="shared" si="32"/>
        <v>-2219097.6226457111</v>
      </c>
      <c r="I191" s="1">
        <f t="shared" si="24"/>
        <v>10500</v>
      </c>
      <c r="J191">
        <f t="shared" si="25"/>
        <v>8821.9216224520424</v>
      </c>
      <c r="K191" s="1">
        <f t="shared" si="33"/>
        <v>4455696.5416515535</v>
      </c>
      <c r="L191" s="1">
        <f t="shared" si="34"/>
        <v>4563513.1564085996</v>
      </c>
    </row>
    <row r="192" spans="2:12" x14ac:dyDescent="0.2">
      <c r="B192" s="1">
        <f t="shared" si="26"/>
        <v>-1.2646908773519824E-6</v>
      </c>
      <c r="C192" s="1">
        <f t="shared" si="27"/>
        <v>-8.3351070284728994</v>
      </c>
      <c r="D192" s="1">
        <f t="shared" si="28"/>
        <v>2.1441246868122303</v>
      </c>
      <c r="E192" s="1">
        <f t="shared" si="29"/>
        <v>1635.1930338022853</v>
      </c>
      <c r="F192" s="1">
        <f t="shared" si="30"/>
        <v>8728.718408091685</v>
      </c>
      <c r="G192" s="1">
        <f t="shared" si="31"/>
        <v>6590627.9374174019</v>
      </c>
      <c r="H192" s="1">
        <f t="shared" si="32"/>
        <v>-1695374.51816021</v>
      </c>
      <c r="I192" s="1">
        <f t="shared" si="24"/>
        <v>10560</v>
      </c>
      <c r="J192">
        <f t="shared" si="25"/>
        <v>8880.5619926643249</v>
      </c>
      <c r="K192" s="1">
        <f t="shared" si="33"/>
        <v>-2852655.9434468178</v>
      </c>
      <c r="L192" s="1">
        <f t="shared" si="34"/>
        <v>-5704492.7967627011</v>
      </c>
    </row>
    <row r="193" spans="2:12" x14ac:dyDescent="0.2">
      <c r="B193" s="1">
        <f t="shared" si="26"/>
        <v>-1.2904014692860895E-6</v>
      </c>
      <c r="C193" s="1">
        <f t="shared" si="27"/>
        <v>-8.5924390198821428</v>
      </c>
      <c r="D193" s="1">
        <f t="shared" si="28"/>
        <v>1.5019402917706657</v>
      </c>
      <c r="E193" s="1">
        <f t="shared" si="29"/>
        <v>1135.0866120939113</v>
      </c>
      <c r="F193" s="1">
        <f t="shared" si="30"/>
        <v>8857.3658893004194</v>
      </c>
      <c r="G193" s="1">
        <f t="shared" si="31"/>
        <v>6658733.1341430368</v>
      </c>
      <c r="H193" s="1">
        <f t="shared" si="32"/>
        <v>-1163932.5648021847</v>
      </c>
      <c r="I193" s="1">
        <f t="shared" si="24"/>
        <v>10620</v>
      </c>
      <c r="J193">
        <f t="shared" si="25"/>
        <v>8929.8013479526762</v>
      </c>
      <c r="K193" s="1">
        <f t="shared" si="33"/>
        <v>978116.55674283323</v>
      </c>
      <c r="L193" s="1">
        <f t="shared" si="34"/>
        <v>6302552.8162345085</v>
      </c>
    </row>
    <row r="194" spans="2:12" x14ac:dyDescent="0.2">
      <c r="B194" s="1">
        <f t="shared" si="26"/>
        <v>-1.3103562382378431E-6</v>
      </c>
      <c r="C194" s="1">
        <f t="shared" si="27"/>
        <v>-8.774021608614234</v>
      </c>
      <c r="D194" s="1">
        <f t="shared" si="28"/>
        <v>0.82170294174190528</v>
      </c>
      <c r="E194" s="1">
        <f t="shared" si="29"/>
        <v>619.5402709009827</v>
      </c>
      <c r="F194" s="1">
        <f t="shared" si="30"/>
        <v>8947.4823068066598</v>
      </c>
      <c r="G194" s="1">
        <f t="shared" si="31"/>
        <v>6695905.5503970962</v>
      </c>
      <c r="H194" s="1">
        <f t="shared" si="32"/>
        <v>-627083.62639378512</v>
      </c>
      <c r="I194" s="1">
        <f t="shared" si="24"/>
        <v>10680</v>
      </c>
      <c r="J194">
        <f t="shared" si="25"/>
        <v>8968.9057179728607</v>
      </c>
      <c r="K194" s="1">
        <f t="shared" si="33"/>
        <v>989514.13344511366</v>
      </c>
      <c r="L194" s="1">
        <f t="shared" si="34"/>
        <v>-6300773.42710499</v>
      </c>
    </row>
    <row r="195" spans="2:12" x14ac:dyDescent="0.2">
      <c r="B195" s="1">
        <f t="shared" si="26"/>
        <v>-1.3239790357868621E-6</v>
      </c>
      <c r="C195" s="1">
        <f t="shared" si="27"/>
        <v>-8.8726342397549161</v>
      </c>
      <c r="D195" s="1">
        <f t="shared" si="28"/>
        <v>0.11555233230678066</v>
      </c>
      <c r="E195" s="1">
        <f t="shared" si="29"/>
        <v>93.098974384128724</v>
      </c>
      <c r="F195" s="1">
        <f t="shared" si="30"/>
        <v>8996.784483311174</v>
      </c>
      <c r="G195" s="1">
        <f t="shared" si="31"/>
        <v>6701491.4888601443</v>
      </c>
      <c r="H195" s="1">
        <f t="shared" si="32"/>
        <v>-87276.55739511468</v>
      </c>
      <c r="I195" s="1">
        <f t="shared" si="24"/>
        <v>10740</v>
      </c>
      <c r="J195">
        <f t="shared" si="25"/>
        <v>8997.2661657961453</v>
      </c>
      <c r="K195" s="1">
        <f t="shared" si="33"/>
        <v>-2862968.7667375961</v>
      </c>
      <c r="L195" s="1">
        <f t="shared" si="34"/>
        <v>5699323.9810248557</v>
      </c>
    </row>
    <row r="196" spans="2:12" x14ac:dyDescent="0.2">
      <c r="B196" s="1">
        <f t="shared" si="26"/>
        <v>-1.330862043758513E-6</v>
      </c>
      <c r="C196" s="1">
        <f t="shared" si="27"/>
        <v>-8.8836850648777013</v>
      </c>
      <c r="D196" s="1">
        <f t="shared" si="28"/>
        <v>-0.60280930470307925</v>
      </c>
      <c r="E196" s="1">
        <f t="shared" si="29"/>
        <v>-439.25908000116624</v>
      </c>
      <c r="F196" s="1">
        <f t="shared" si="30"/>
        <v>9003.7176232495804</v>
      </c>
      <c r="G196" s="1">
        <f t="shared" si="31"/>
        <v>6675135.9440600742</v>
      </c>
      <c r="H196" s="1">
        <f t="shared" si="32"/>
        <v>452946.49999986019</v>
      </c>
      <c r="I196" s="1">
        <f t="shared" si="24"/>
        <v>10800</v>
      </c>
      <c r="J196">
        <f t="shared" si="25"/>
        <v>9014.4261924194907</v>
      </c>
      <c r="K196" s="1">
        <f t="shared" si="33"/>
        <v>4463943.0984830027</v>
      </c>
      <c r="L196" s="1">
        <f t="shared" si="34"/>
        <v>-4555446.8511339221</v>
      </c>
    </row>
    <row r="197" spans="2:12" x14ac:dyDescent="0.2">
      <c r="B197" s="1">
        <f t="shared" si="26"/>
        <v>-1.3307946929668168E-6</v>
      </c>
      <c r="C197" s="1">
        <f t="shared" si="27"/>
        <v>-8.8056011706590258</v>
      </c>
      <c r="D197" s="1">
        <f t="shared" si="28"/>
        <v>-1.3188168006723973</v>
      </c>
      <c r="E197" s="1">
        <f t="shared" si="29"/>
        <v>-972.28018389382828</v>
      </c>
      <c r="F197" s="1">
        <f t="shared" si="30"/>
        <v>8967.5490649673957</v>
      </c>
      <c r="G197" s="1">
        <f t="shared" si="31"/>
        <v>6616799.1330264444</v>
      </c>
      <c r="H197" s="1">
        <f t="shared" si="32"/>
        <v>990999.4438979039</v>
      </c>
      <c r="I197" s="1">
        <f t="shared" si="24"/>
        <v>10860</v>
      </c>
      <c r="J197">
        <f t="shared" si="25"/>
        <v>9020.1033801498215</v>
      </c>
      <c r="K197" s="1">
        <f t="shared" si="33"/>
        <v>-5640065.9349221326</v>
      </c>
      <c r="L197" s="1">
        <f t="shared" si="34"/>
        <v>2978009.4441977399</v>
      </c>
    </row>
    <row r="198" spans="2:12" x14ac:dyDescent="0.2">
      <c r="B198" s="1">
        <f t="shared" si="26"/>
        <v>-1.3237790586107031E-6</v>
      </c>
      <c r="C198" s="1">
        <f t="shared" si="27"/>
        <v>-8.6399910649999079</v>
      </c>
      <c r="D198" s="1">
        <f t="shared" si="28"/>
        <v>-2.0178425710566206</v>
      </c>
      <c r="E198" s="1">
        <f t="shared" si="29"/>
        <v>-1500.6162541333697</v>
      </c>
      <c r="F198" s="1">
        <f t="shared" si="30"/>
        <v>8888.4200569270524</v>
      </c>
      <c r="G198" s="1">
        <f t="shared" si="31"/>
        <v>6526762.1577784419</v>
      </c>
      <c r="H198" s="1">
        <f t="shared" si="32"/>
        <v>1524304.6473135271</v>
      </c>
      <c r="I198" s="1">
        <f t="shared" si="24"/>
        <v>10920</v>
      </c>
      <c r="J198">
        <f t="shared" si="25"/>
        <v>9014.203251011837</v>
      </c>
      <c r="K198" s="1">
        <f t="shared" si="33"/>
        <v>6279400.9151513632</v>
      </c>
      <c r="L198" s="1">
        <f t="shared" si="34"/>
        <v>-1117142.849771783</v>
      </c>
    </row>
    <row r="199" spans="2:12" x14ac:dyDescent="0.2">
      <c r="B199" s="1">
        <f t="shared" si="26"/>
        <v>-1.3100297070275864E-6</v>
      </c>
      <c r="C199" s="1">
        <f t="shared" si="27"/>
        <v>-8.3915540832184696</v>
      </c>
      <c r="D199" s="1">
        <f t="shared" si="28"/>
        <v>-2.6860136685639038</v>
      </c>
      <c r="E199" s="1">
        <f t="shared" si="29"/>
        <v>-2019.015718033364</v>
      </c>
      <c r="F199" s="1">
        <f t="shared" si="30"/>
        <v>8767.3495026636556</v>
      </c>
      <c r="G199" s="1">
        <f t="shared" si="31"/>
        <v>6405621.2146964399</v>
      </c>
      <c r="H199" s="1">
        <f t="shared" si="32"/>
        <v>2050345.6174733464</v>
      </c>
      <c r="I199" s="1">
        <f t="shared" si="24"/>
        <v>10980</v>
      </c>
      <c r="J199">
        <f t="shared" si="25"/>
        <v>8996.8239824686152</v>
      </c>
      <c r="K199" s="1">
        <f t="shared" si="33"/>
        <v>-6321099.9467198076</v>
      </c>
      <c r="L199" s="1">
        <f t="shared" si="34"/>
        <v>-850046.74199649005</v>
      </c>
    </row>
    <row r="200" spans="2:12" x14ac:dyDescent="0.2">
      <c r="B200" s="1">
        <f t="shared" si="26"/>
        <v>-1.2899580142213586E-6</v>
      </c>
      <c r="C200" s="1">
        <f t="shared" si="27"/>
        <v>-8.0677465827959534</v>
      </c>
      <c r="D200" s="1">
        <f t="shared" si="28"/>
        <v>-3.3109570849607612</v>
      </c>
      <c r="E200" s="1">
        <f t="shared" si="29"/>
        <v>-2522.508963026472</v>
      </c>
      <c r="F200" s="1">
        <f t="shared" si="30"/>
        <v>8606.1886825498223</v>
      </c>
      <c r="G200" s="1">
        <f t="shared" si="31"/>
        <v>6254270.6769148512</v>
      </c>
      <c r="H200" s="1">
        <f t="shared" si="32"/>
        <v>2566716.9384263358</v>
      </c>
      <c r="I200" s="1">
        <f t="shared" si="24"/>
        <v>11040</v>
      </c>
      <c r="J200">
        <f t="shared" si="25"/>
        <v>8968.2515078580145</v>
      </c>
      <c r="K200" s="1">
        <f t="shared" si="33"/>
        <v>5761194.3643636312</v>
      </c>
      <c r="L200" s="1">
        <f t="shared" si="34"/>
        <v>2736333.9518459239</v>
      </c>
    </row>
    <row r="201" spans="2:12" x14ac:dyDescent="0.2">
      <c r="B201" s="1">
        <f t="shared" si="26"/>
        <v>-1.2641430180609047E-6</v>
      </c>
      <c r="C201" s="1">
        <f t="shared" si="27"/>
        <v>-7.6782482558177456</v>
      </c>
      <c r="D201" s="1">
        <f t="shared" si="28"/>
        <v>-3.8823966133445325</v>
      </c>
      <c r="E201" s="1">
        <f t="shared" si="29"/>
        <v>-3006.5737579942293</v>
      </c>
      <c r="F201" s="1">
        <f t="shared" si="30"/>
        <v>8407.5312574521759</v>
      </c>
      <c r="G201" s="1">
        <f t="shared" si="31"/>
        <v>6073876.2514351979</v>
      </c>
      <c r="H201" s="1">
        <f t="shared" si="32"/>
        <v>3071168.8138734661</v>
      </c>
      <c r="I201" s="1">
        <f t="shared" si="24"/>
        <v>11100</v>
      </c>
      <c r="J201">
        <f t="shared" si="25"/>
        <v>8928.945492458497</v>
      </c>
      <c r="K201" s="1">
        <f t="shared" si="33"/>
        <v>-4652972.6439093295</v>
      </c>
      <c r="L201" s="1">
        <f t="shared" si="34"/>
        <v>-4362193.2069810284</v>
      </c>
    </row>
    <row r="202" spans="2:12" x14ac:dyDescent="0.2">
      <c r="B202" s="1">
        <f t="shared" si="26"/>
        <v>-1.2332924866930561E-6</v>
      </c>
      <c r="C202" s="1">
        <f t="shared" si="27"/>
        <v>-7.2342965632275353</v>
      </c>
      <c r="D202" s="1">
        <f t="shared" si="28"/>
        <v>-4.3925488613383763</v>
      </c>
      <c r="E202" s="1">
        <f t="shared" si="29"/>
        <v>-3467.2686533432939</v>
      </c>
      <c r="F202" s="1">
        <f t="shared" si="30"/>
        <v>8174.5874606515035</v>
      </c>
      <c r="G202" s="1">
        <f t="shared" si="31"/>
        <v>5865840.1322346004</v>
      </c>
      <c r="H202" s="1">
        <f t="shared" si="32"/>
        <v>3561644.0615125564</v>
      </c>
      <c r="I202" s="1">
        <f t="shared" si="24"/>
        <v>11160</v>
      </c>
      <c r="J202">
        <f t="shared" si="25"/>
        <v>8879.5175581952553</v>
      </c>
      <c r="K202" s="1">
        <f t="shared" si="33"/>
        <v>3101908.722788116</v>
      </c>
      <c r="L202" s="1">
        <f t="shared" si="34"/>
        <v>5572884.9149691761</v>
      </c>
    </row>
    <row r="203" spans="2:12" x14ac:dyDescent="0.2">
      <c r="B203" s="1">
        <f t="shared" si="26"/>
        <v>-1.1981987905827384E-6</v>
      </c>
      <c r="C203" s="1">
        <f t="shared" si="27"/>
        <v>-6.7479686743575122</v>
      </c>
      <c r="D203" s="1">
        <f t="shared" si="28"/>
        <v>-4.8362971272828323</v>
      </c>
      <c r="E203" s="1">
        <f t="shared" si="29"/>
        <v>-3901.3264471369462</v>
      </c>
      <c r="F203" s="1">
        <f t="shared" si="30"/>
        <v>7911.0345289712013</v>
      </c>
      <c r="G203" s="1">
        <f t="shared" si="31"/>
        <v>5631760.5454063835</v>
      </c>
      <c r="H203" s="1">
        <f t="shared" si="32"/>
        <v>4036306.1332508284</v>
      </c>
      <c r="I203" s="1">
        <f t="shared" si="24"/>
        <v>11220</v>
      </c>
      <c r="J203">
        <f t="shared" si="25"/>
        <v>8820.7037908380516</v>
      </c>
      <c r="K203" s="1">
        <f t="shared" si="33"/>
        <v>-1255623.6193834718</v>
      </c>
      <c r="L203" s="1">
        <f t="shared" si="34"/>
        <v>-6253182.6557718869</v>
      </c>
    </row>
    <row r="204" spans="2:12" x14ac:dyDescent="0.2">
      <c r="B204" s="1">
        <f t="shared" si="26"/>
        <v>-1.159694255027837E-6</v>
      </c>
      <c r="C204" s="1">
        <f t="shared" si="27"/>
        <v>-6.2314875083191117</v>
      </c>
      <c r="D204" s="1">
        <f t="shared" si="28"/>
        <v>-5.2111528583602711</v>
      </c>
      <c r="E204" s="1">
        <f t="shared" si="29"/>
        <v>-4306.2045675983973</v>
      </c>
      <c r="F204" s="1">
        <f t="shared" si="30"/>
        <v>7620.8567013342317</v>
      </c>
      <c r="G204" s="1">
        <f t="shared" si="31"/>
        <v>5373388.2713504797</v>
      </c>
      <c r="H204" s="1">
        <f t="shared" si="32"/>
        <v>4493557.5353308823</v>
      </c>
      <c r="I204" s="1">
        <f t="shared" si="24"/>
        <v>11280</v>
      </c>
      <c r="J204">
        <f t="shared" si="25"/>
        <v>8753.3339157304035</v>
      </c>
      <c r="K204" s="1">
        <f t="shared" si="33"/>
        <v>-710164.25555475964</v>
      </c>
      <c r="L204" s="1">
        <f t="shared" si="34"/>
        <v>6338339.7455589548</v>
      </c>
    </row>
    <row r="205" spans="2:12" x14ac:dyDescent="0.2">
      <c r="B205" s="1">
        <f t="shared" si="26"/>
        <v>-1.1186100430495998E-6</v>
      </c>
      <c r="C205" s="1">
        <f t="shared" si="27"/>
        <v>-5.6966140886972791</v>
      </c>
      <c r="D205" s="1">
        <f t="shared" si="28"/>
        <v>-5.5170393060839684</v>
      </c>
      <c r="E205" s="1">
        <f t="shared" si="29"/>
        <v>-4680.0938180975436</v>
      </c>
      <c r="F205" s="1">
        <f t="shared" si="30"/>
        <v>7308.1875298326158</v>
      </c>
      <c r="G205" s="1">
        <f t="shared" si="31"/>
        <v>5092582.6422646269</v>
      </c>
      <c r="H205" s="1">
        <f t="shared" si="32"/>
        <v>4932048.7871208396</v>
      </c>
      <c r="I205" s="1">
        <f t="shared" si="24"/>
        <v>11340</v>
      </c>
      <c r="J205">
        <f t="shared" si="25"/>
        <v>8678.2995521816247</v>
      </c>
      <c r="K205" s="1">
        <f t="shared" si="33"/>
        <v>2608362.9298179103</v>
      </c>
      <c r="L205" s="1">
        <f t="shared" si="34"/>
        <v>-5820251.4401314072</v>
      </c>
    </row>
    <row r="206" spans="2:12" x14ac:dyDescent="0.2">
      <c r="B206" s="1">
        <f t="shared" si="26"/>
        <v>-1.0757415145135986E-6</v>
      </c>
      <c r="C206" s="1">
        <f t="shared" si="27"/>
        <v>-5.1541671882961051</v>
      </c>
      <c r="D206" s="1">
        <f t="shared" si="28"/>
        <v>-5.7559472056262928</v>
      </c>
      <c r="E206" s="1">
        <f t="shared" si="29"/>
        <v>-5021.89066341938</v>
      </c>
      <c r="F206" s="1">
        <f t="shared" si="30"/>
        <v>6977.1651714675781</v>
      </c>
      <c r="G206" s="1">
        <f t="shared" si="31"/>
        <v>4791269.2024594638</v>
      </c>
      <c r="H206" s="1">
        <f t="shared" si="32"/>
        <v>5350678.6974088941</v>
      </c>
      <c r="I206" s="1">
        <f t="shared" si="24"/>
        <v>11400</v>
      </c>
      <c r="J206">
        <f t="shared" si="25"/>
        <v>8596.523696546119</v>
      </c>
      <c r="K206" s="1">
        <f t="shared" si="33"/>
        <v>-4258313.1684298106</v>
      </c>
      <c r="L206" s="1">
        <f t="shared" si="34"/>
        <v>4748226.2961633643</v>
      </c>
    </row>
    <row r="207" spans="2:12" x14ac:dyDescent="0.2">
      <c r="B207" s="1">
        <f t="shared" si="26"/>
        <v>-1.0318217168782317E-6</v>
      </c>
      <c r="C207" s="1">
        <f t="shared" si="27"/>
        <v>-4.6136884098349729</v>
      </c>
      <c r="D207" s="1">
        <f t="shared" si="28"/>
        <v>-5.9315171120135348</v>
      </c>
      <c r="E207" s="1">
        <f t="shared" si="29"/>
        <v>-5331.1406947171463</v>
      </c>
      <c r="F207" s="1">
        <f t="shared" si="30"/>
        <v>6631.8083391300006</v>
      </c>
      <c r="G207" s="1">
        <f t="shared" si="31"/>
        <v>4471400.760776435</v>
      </c>
      <c r="H207" s="1">
        <f t="shared" si="32"/>
        <v>5748587.1977566937</v>
      </c>
      <c r="I207" s="1">
        <f t="shared" si="24"/>
        <v>11460</v>
      </c>
      <c r="J207">
        <f t="shared" si="25"/>
        <v>8508.9331266512745</v>
      </c>
      <c r="K207" s="1">
        <f t="shared" si="33"/>
        <v>5502982.5427527772</v>
      </c>
      <c r="L207" s="1">
        <f t="shared" si="34"/>
        <v>-3224293.2766977302</v>
      </c>
    </row>
    <row r="208" spans="2:12" x14ac:dyDescent="0.2">
      <c r="B208" s="1">
        <f t="shared" si="26"/>
        <v>-9.8750344541704893E-7</v>
      </c>
      <c r="C208" s="1">
        <f t="shared" si="27"/>
        <v>-4.083250749342116</v>
      </c>
      <c r="D208" s="1">
        <f t="shared" si="28"/>
        <v>-6.0485990622144676</v>
      </c>
      <c r="E208" s="1">
        <f t="shared" si="29"/>
        <v>-5607.9619993072447</v>
      </c>
      <c r="F208" s="1">
        <f t="shared" si="30"/>
        <v>6275.9173124091885</v>
      </c>
      <c r="G208" s="1">
        <f t="shared" si="31"/>
        <v>4134923.0408180002</v>
      </c>
      <c r="H208" s="1">
        <f t="shared" si="32"/>
        <v>6125142.2365012448</v>
      </c>
      <c r="I208" s="1">
        <f t="shared" si="24"/>
        <v>11520</v>
      </c>
      <c r="J208">
        <f t="shared" si="25"/>
        <v>8416.4348686288467</v>
      </c>
      <c r="K208" s="1">
        <f t="shared" si="33"/>
        <v>-6223910.8410016838</v>
      </c>
      <c r="L208" s="1">
        <f t="shared" si="34"/>
        <v>1393491.2426211054</v>
      </c>
    </row>
    <row r="209" spans="2:12" x14ac:dyDescent="0.2">
      <c r="B209" s="1">
        <f t="shared" si="26"/>
        <v>-9.4334934213377052E-7</v>
      </c>
      <c r="C209" s="1">
        <f t="shared" si="27"/>
        <v>-3.5693939396945971</v>
      </c>
      <c r="D209" s="1">
        <f t="shared" si="28"/>
        <v>-6.1128304563498341</v>
      </c>
      <c r="E209" s="1">
        <f t="shared" si="29"/>
        <v>-5852.9570442677714</v>
      </c>
      <c r="F209" s="1">
        <f t="shared" si="30"/>
        <v>5913.0013686763205</v>
      </c>
      <c r="G209" s="1">
        <f t="shared" si="31"/>
        <v>3783745.618161934</v>
      </c>
      <c r="H209" s="1">
        <f t="shared" si="32"/>
        <v>6479922.3186218236</v>
      </c>
      <c r="I209" s="1">
        <f t="shared" ref="I209:I272" si="35">I208+$E$5</f>
        <v>11580</v>
      </c>
      <c r="J209">
        <f t="shared" ref="J209:J272" si="36">SQRT(E209^2+F209^2)</f>
        <v>8319.8973159535908</v>
      </c>
      <c r="K209" s="1">
        <f t="shared" si="33"/>
        <v>6352484.4050804544</v>
      </c>
      <c r="L209" s="1">
        <f t="shared" si="34"/>
        <v>569934.98156335659</v>
      </c>
    </row>
    <row r="210" spans="2:12" x14ac:dyDescent="0.2">
      <c r="B210" s="1">
        <f t="shared" ref="B210:B273" si="37">(-$E$4)/(G210^2+H210^2)^1.5</f>
        <v>-8.9982886113454539E-7</v>
      </c>
      <c r="C210" s="1">
        <f t="shared" ref="C210:C273" si="38">B210*G210</f>
        <v>-3.0771612928674013</v>
      </c>
      <c r="D210" s="1">
        <f t="shared" ref="D210:D273" si="39">B210*H210</f>
        <v>-6.1302606728893352</v>
      </c>
      <c r="E210" s="1">
        <f t="shared" ref="E210:E273" si="40">E209+C209*$E$5</f>
        <v>-6067.1206806494474</v>
      </c>
      <c r="F210" s="1">
        <f t="shared" ref="F210:F273" si="41">F209+D209*$E$5</f>
        <v>5546.2315412953303</v>
      </c>
      <c r="G210" s="1">
        <f t="shared" ref="G210:G273" si="42">G209+E210*$E$5</f>
        <v>3419718.3773229672</v>
      </c>
      <c r="H210" s="1">
        <f t="shared" ref="H210:H273" si="43">H209+F210*$E$5</f>
        <v>6812696.2110995436</v>
      </c>
      <c r="I210" s="1">
        <f t="shared" si="35"/>
        <v>11640</v>
      </c>
      <c r="J210">
        <f t="shared" si="36"/>
        <v>8220.1361097747886</v>
      </c>
      <c r="K210" s="1">
        <f t="shared" si="33"/>
        <v>-5876466.3695652699</v>
      </c>
      <c r="L210" s="1">
        <f t="shared" si="34"/>
        <v>-2479118.1914883326</v>
      </c>
    </row>
    <row r="211" spans="2:12" x14ac:dyDescent="0.2">
      <c r="B211" s="1">
        <f t="shared" si="37"/>
        <v>-8.5732060925334453E-7</v>
      </c>
      <c r="C211" s="1">
        <f t="shared" si="38"/>
        <v>-2.6102097771607689</v>
      </c>
      <c r="D211" s="1">
        <f t="shared" si="39"/>
        <v>-6.1070386268665509</v>
      </c>
      <c r="E211" s="1">
        <f t="shared" si="40"/>
        <v>-6251.7503582214913</v>
      </c>
      <c r="F211" s="1">
        <f t="shared" si="41"/>
        <v>5178.4159009219702</v>
      </c>
      <c r="G211" s="1">
        <f t="shared" si="42"/>
        <v>3044613.3558296775</v>
      </c>
      <c r="H211" s="1">
        <f t="shared" si="43"/>
        <v>7123401.1651548622</v>
      </c>
      <c r="I211" s="1">
        <f t="shared" si="35"/>
        <v>11700</v>
      </c>
      <c r="J211">
        <f t="shared" si="36"/>
        <v>8117.9045192983176</v>
      </c>
      <c r="K211" s="1">
        <f t="shared" si="33"/>
        <v>4841161.2936137291</v>
      </c>
      <c r="L211" s="1">
        <f t="shared" si="34"/>
        <v>4152353.7095503137</v>
      </c>
    </row>
    <row r="212" spans="2:12" x14ac:dyDescent="0.2">
      <c r="B212" s="1">
        <f t="shared" si="37"/>
        <v>-8.1611851613132128E-7</v>
      </c>
      <c r="C212" s="1">
        <f t="shared" si="38"/>
        <v>-2.1709663147103475</v>
      </c>
      <c r="D212" s="1">
        <f t="shared" si="39"/>
        <v>-6.049169012484974</v>
      </c>
      <c r="E212" s="1">
        <f t="shared" si="40"/>
        <v>-6408.3629448511374</v>
      </c>
      <c r="F212" s="1">
        <f t="shared" si="41"/>
        <v>4811.9935833099771</v>
      </c>
      <c r="G212" s="1">
        <f t="shared" si="42"/>
        <v>2660111.5791386091</v>
      </c>
      <c r="H212" s="1">
        <f t="shared" si="43"/>
        <v>7412120.7801534608</v>
      </c>
      <c r="I212" s="1">
        <f t="shared" si="35"/>
        <v>11760</v>
      </c>
      <c r="J212">
        <f t="shared" si="36"/>
        <v>8013.8878129630402</v>
      </c>
      <c r="K212" s="1">
        <f t="shared" si="33"/>
        <v>-3345103.3430770203</v>
      </c>
      <c r="L212" s="1">
        <f t="shared" si="34"/>
        <v>-5430392.9530131556</v>
      </c>
    </row>
    <row r="213" spans="2:12" x14ac:dyDescent="0.2">
      <c r="B213" s="1">
        <f t="shared" si="37"/>
        <v>-7.764404169029717E-7</v>
      </c>
      <c r="C213" s="1">
        <f t="shared" si="38"/>
        <v>-1.760807170155144</v>
      </c>
      <c r="D213" s="1">
        <f t="shared" si="39"/>
        <v>-5.9623351773992166</v>
      </c>
      <c r="E213" s="1">
        <f t="shared" si="40"/>
        <v>-6538.620923733758</v>
      </c>
      <c r="F213" s="1">
        <f t="shared" si="41"/>
        <v>4449.0434425608782</v>
      </c>
      <c r="G213" s="1">
        <f t="shared" si="42"/>
        <v>2267794.3237145836</v>
      </c>
      <c r="H213" s="1">
        <f t="shared" si="43"/>
        <v>7679063.3867071131</v>
      </c>
      <c r="I213" s="1">
        <f t="shared" si="35"/>
        <v>11820</v>
      </c>
      <c r="J213">
        <f t="shared" si="36"/>
        <v>7908.7009766511501</v>
      </c>
      <c r="K213" s="1">
        <f t="shared" si="33"/>
        <v>1530678.3959396475</v>
      </c>
      <c r="L213" s="1">
        <f t="shared" si="34"/>
        <v>6191599.7648591297</v>
      </c>
    </row>
    <row r="214" spans="2:12" x14ac:dyDescent="0.2">
      <c r="B214" s="1">
        <f t="shared" si="37"/>
        <v>-7.384378632257073E-7</v>
      </c>
      <c r="C214" s="1">
        <f t="shared" si="38"/>
        <v>-1.380242390773879</v>
      </c>
      <c r="D214" s="1">
        <f t="shared" si="39"/>
        <v>-5.8517815562685005</v>
      </c>
      <c r="E214" s="1">
        <f t="shared" si="40"/>
        <v>-6644.2693539430666</v>
      </c>
      <c r="F214" s="1">
        <f t="shared" si="41"/>
        <v>4091.3033319169253</v>
      </c>
      <c r="G214" s="1">
        <f t="shared" si="42"/>
        <v>1869138.1624779997</v>
      </c>
      <c r="H214" s="1">
        <f t="shared" si="43"/>
        <v>7924541.5866221283</v>
      </c>
      <c r="I214" s="1">
        <f t="shared" si="35"/>
        <v>11880</v>
      </c>
      <c r="J214">
        <f t="shared" si="36"/>
        <v>7802.8890932462664</v>
      </c>
      <c r="K214" s="1">
        <f t="shared" si="33"/>
        <v>429427.39680907992</v>
      </c>
      <c r="L214" s="1">
        <f t="shared" si="34"/>
        <v>-6363527.0181613732</v>
      </c>
    </row>
    <row r="215" spans="2:12" x14ac:dyDescent="0.2">
      <c r="B215" s="1">
        <f t="shared" si="37"/>
        <v>-7.0220624939092004E-7</v>
      </c>
      <c r="C215" s="1">
        <f t="shared" si="38"/>
        <v>-1.0290924774916763</v>
      </c>
      <c r="D215" s="1">
        <f t="shared" si="39"/>
        <v>-5.7222459844698763</v>
      </c>
      <c r="E215" s="1">
        <f t="shared" si="40"/>
        <v>-6727.0838973894997</v>
      </c>
      <c r="F215" s="1">
        <f t="shared" si="41"/>
        <v>3740.1964385408155</v>
      </c>
      <c r="G215" s="1">
        <f t="shared" si="42"/>
        <v>1465513.1286346298</v>
      </c>
      <c r="H215" s="1">
        <f t="shared" si="43"/>
        <v>8148953.3729345771</v>
      </c>
      <c r="I215" s="1">
        <f t="shared" si="35"/>
        <v>11940</v>
      </c>
      <c r="J215">
        <f t="shared" si="36"/>
        <v>7696.9297230383036</v>
      </c>
      <c r="K215" s="1">
        <f t="shared" si="33"/>
        <v>-2348662.8496733629</v>
      </c>
      <c r="L215" s="1">
        <f t="shared" si="34"/>
        <v>5929811.7017797614</v>
      </c>
    </row>
    <row r="216" spans="2:12" x14ac:dyDescent="0.2">
      <c r="B216" s="1">
        <f t="shared" si="37"/>
        <v>-6.6779460420974134E-7</v>
      </c>
      <c r="C216" s="1">
        <f t="shared" si="38"/>
        <v>-0.70664913932283924</v>
      </c>
      <c r="D216" s="1">
        <f t="shared" si="39"/>
        <v>-5.5779314464504015</v>
      </c>
      <c r="E216" s="1">
        <f t="shared" si="40"/>
        <v>-6788.8294460390007</v>
      </c>
      <c r="F216" s="1">
        <f t="shared" si="41"/>
        <v>3396.8616794726231</v>
      </c>
      <c r="G216" s="1">
        <f t="shared" si="42"/>
        <v>1058183.3618722898</v>
      </c>
      <c r="H216" s="1">
        <f t="shared" si="43"/>
        <v>8352765.0737029342</v>
      </c>
      <c r="I216" s="1">
        <f t="shared" si="35"/>
        <v>12000</v>
      </c>
      <c r="J216">
        <f t="shared" si="36"/>
        <v>7591.2366921915809</v>
      </c>
      <c r="K216" s="1">
        <f t="shared" si="33"/>
        <v>4044366.5724864439</v>
      </c>
      <c r="L216" s="1">
        <f t="shared" si="34"/>
        <v>-4931732.2542240927</v>
      </c>
    </row>
    <row r="217" spans="2:12" x14ac:dyDescent="0.2">
      <c r="B217" s="1">
        <f t="shared" si="37"/>
        <v>-6.3521462968735262E-7</v>
      </c>
      <c r="C217" s="1">
        <f t="shared" si="38"/>
        <v>-0.41181577946157505</v>
      </c>
      <c r="D217" s="1">
        <f t="shared" si="39"/>
        <v>-5.4225072860177415</v>
      </c>
      <c r="E217" s="1">
        <f t="shared" si="40"/>
        <v>-6831.2283943983712</v>
      </c>
      <c r="F217" s="1">
        <f t="shared" si="41"/>
        <v>3062.1857926855992</v>
      </c>
      <c r="G217" s="1">
        <f t="shared" si="42"/>
        <v>648309.65820838755</v>
      </c>
      <c r="H217" s="1">
        <f t="shared" si="43"/>
        <v>8536496.2212640699</v>
      </c>
      <c r="I217" s="1">
        <f t="shared" si="35"/>
        <v>12060</v>
      </c>
      <c r="J217">
        <f t="shared" si="36"/>
        <v>7486.1647861478496</v>
      </c>
      <c r="K217" s="1">
        <f t="shared" si="33"/>
        <v>-5355151.5927131251</v>
      </c>
      <c r="L217" s="1">
        <f t="shared" si="34"/>
        <v>3464279.9279304896</v>
      </c>
    </row>
    <row r="218" spans="2:12" x14ac:dyDescent="0.2">
      <c r="B218" s="1">
        <f t="shared" si="37"/>
        <v>-6.0444875257240148E-7</v>
      </c>
      <c r="C218" s="1">
        <f t="shared" si="38"/>
        <v>-0.14322619776975731</v>
      </c>
      <c r="D218" s="1">
        <f t="shared" si="39"/>
        <v>-5.2591310952806571</v>
      </c>
      <c r="E218" s="1">
        <f t="shared" si="40"/>
        <v>-6855.9373411660654</v>
      </c>
      <c r="F218" s="1">
        <f t="shared" si="41"/>
        <v>2736.8353555245349</v>
      </c>
      <c r="G218" s="1">
        <f t="shared" si="42"/>
        <v>236953.41773842362</v>
      </c>
      <c r="H218" s="1">
        <f t="shared" si="43"/>
        <v>8700706.3425955418</v>
      </c>
      <c r="I218" s="1">
        <f t="shared" si="35"/>
        <v>12120</v>
      </c>
      <c r="J218">
        <f t="shared" si="36"/>
        <v>7382.014941006576</v>
      </c>
      <c r="K218" s="1">
        <f t="shared" si="33"/>
        <v>6156265.2054953137</v>
      </c>
      <c r="L218" s="1">
        <f t="shared" si="34"/>
        <v>-1667118.0880812677</v>
      </c>
    </row>
    <row r="219" spans="2:12" x14ac:dyDescent="0.2">
      <c r="B219" s="1">
        <f t="shared" si="37"/>
        <v>-5.7545709333050012E-7</v>
      </c>
      <c r="C219" s="1">
        <f t="shared" si="38"/>
        <v>0.10065805535097316</v>
      </c>
      <c r="D219" s="1">
        <f t="shared" si="39"/>
        <v>-5.0904840054924119</v>
      </c>
      <c r="E219" s="1">
        <f t="shared" si="40"/>
        <v>-6864.5309130322512</v>
      </c>
      <c r="F219" s="1">
        <f t="shared" si="41"/>
        <v>2421.2874898076952</v>
      </c>
      <c r="G219" s="1">
        <f t="shared" si="42"/>
        <v>-174918.43704351143</v>
      </c>
      <c r="H219" s="1">
        <f t="shared" si="43"/>
        <v>8845983.5919840038</v>
      </c>
      <c r="I219" s="1">
        <f t="shared" si="35"/>
        <v>12180</v>
      </c>
      <c r="J219">
        <f t="shared" si="36"/>
        <v>7279.0396182652175</v>
      </c>
      <c r="K219" s="1">
        <f t="shared" si="33"/>
        <v>-6371462.1924707079</v>
      </c>
      <c r="L219" s="1">
        <f t="shared" si="34"/>
        <v>-288710.1139834951</v>
      </c>
    </row>
    <row r="220" spans="2:12" x14ac:dyDescent="0.2">
      <c r="B220" s="1">
        <f t="shared" si="37"/>
        <v>-5.4818335357489859E-7</v>
      </c>
      <c r="C220" s="1">
        <f t="shared" si="38"/>
        <v>0.32147002536481883</v>
      </c>
      <c r="D220" s="1">
        <f t="shared" si="39"/>
        <v>-4.9188136539538014</v>
      </c>
      <c r="E220" s="1">
        <f t="shared" si="40"/>
        <v>-6858.4914297111927</v>
      </c>
      <c r="F220" s="1">
        <f t="shared" si="41"/>
        <v>2115.8584494781508</v>
      </c>
      <c r="G220" s="1">
        <f t="shared" si="42"/>
        <v>-586427.92282618303</v>
      </c>
      <c r="H220" s="1">
        <f t="shared" si="43"/>
        <v>8972935.098952692</v>
      </c>
      <c r="I220" s="1">
        <f t="shared" si="35"/>
        <v>12240</v>
      </c>
      <c r="J220">
        <f t="shared" si="36"/>
        <v>7177.4481307530159</v>
      </c>
      <c r="K220" s="1">
        <f t="shared" si="33"/>
        <v>5980261.3871717118</v>
      </c>
      <c r="L220" s="1">
        <f t="shared" si="34"/>
        <v>2217060.6083513079</v>
      </c>
    </row>
    <row r="221" spans="2:12" x14ac:dyDescent="0.2">
      <c r="B221" s="1">
        <f t="shared" si="37"/>
        <v>-5.2255968488360037E-7</v>
      </c>
      <c r="C221" s="1">
        <f t="shared" si="38"/>
        <v>0.52087710358564476</v>
      </c>
      <c r="D221" s="1">
        <f t="shared" si="39"/>
        <v>-4.7459805318999324</v>
      </c>
      <c r="E221" s="1">
        <f t="shared" si="40"/>
        <v>-6839.2032281893034</v>
      </c>
      <c r="F221" s="1">
        <f t="shared" si="41"/>
        <v>1820.7296302409227</v>
      </c>
      <c r="G221" s="1">
        <f t="shared" si="42"/>
        <v>-996780.11651754123</v>
      </c>
      <c r="H221" s="1">
        <f t="shared" si="43"/>
        <v>9082178.8767671473</v>
      </c>
      <c r="I221" s="1">
        <f t="shared" si="35"/>
        <v>12300</v>
      </c>
      <c r="J221">
        <f t="shared" si="36"/>
        <v>7077.4117573384292</v>
      </c>
      <c r="K221" s="1">
        <f t="shared" si="33"/>
        <v>-5019894.9503650665</v>
      </c>
      <c r="L221" s="1">
        <f t="shared" si="34"/>
        <v>-3934404.4895383222</v>
      </c>
    </row>
    <row r="222" spans="2:12" x14ac:dyDescent="0.2">
      <c r="B222" s="1">
        <f t="shared" si="37"/>
        <v>-4.9851063723758228E-7</v>
      </c>
      <c r="C222" s="1">
        <f t="shared" si="38"/>
        <v>0.70053563864323831</v>
      </c>
      <c r="D222" s="1">
        <f t="shared" si="39"/>
        <v>-4.5735046462500364</v>
      </c>
      <c r="E222" s="1">
        <f t="shared" si="40"/>
        <v>-6807.9506019741648</v>
      </c>
      <c r="F222" s="1">
        <f t="shared" si="41"/>
        <v>1535.9707983269268</v>
      </c>
      <c r="G222" s="1">
        <f t="shared" si="42"/>
        <v>-1405257.1526359911</v>
      </c>
      <c r="H222" s="1">
        <f t="shared" si="43"/>
        <v>9174337.1246667635</v>
      </c>
      <c r="I222" s="1">
        <f t="shared" si="35"/>
        <v>12360</v>
      </c>
      <c r="J222">
        <f t="shared" si="36"/>
        <v>6979.0685404453116</v>
      </c>
      <c r="K222" s="1">
        <f t="shared" si="33"/>
        <v>3581764.8349246602</v>
      </c>
      <c r="L222" s="1">
        <f t="shared" si="34"/>
        <v>5277295.2037286218</v>
      </c>
    </row>
    <row r="223" spans="2:12" x14ac:dyDescent="0.2">
      <c r="B223" s="1">
        <f t="shared" si="37"/>
        <v>-4.7595630139894697E-7</v>
      </c>
      <c r="C223" s="1">
        <f t="shared" si="38"/>
        <v>0.86205788853474286</v>
      </c>
      <c r="D223" s="1">
        <f t="shared" si="39"/>
        <v>-4.4026104263760546</v>
      </c>
      <c r="E223" s="1">
        <f t="shared" si="40"/>
        <v>-6765.9184636555701</v>
      </c>
      <c r="F223" s="1">
        <f t="shared" si="41"/>
        <v>1261.5605195519247</v>
      </c>
      <c r="G223" s="1">
        <f t="shared" si="42"/>
        <v>-1811212.2604553252</v>
      </c>
      <c r="H223" s="1">
        <f t="shared" si="43"/>
        <v>9250030.7558398787</v>
      </c>
      <c r="I223" s="1">
        <f t="shared" si="35"/>
        <v>12420</v>
      </c>
      <c r="J223">
        <f t="shared" si="36"/>
        <v>6882.5277043632359</v>
      </c>
      <c r="K223" s="1">
        <f t="shared" si="33"/>
        <v>-1802743.6927885253</v>
      </c>
      <c r="L223" s="1">
        <f t="shared" si="34"/>
        <v>-6117924.4174892511</v>
      </c>
    </row>
    <row r="224" spans="2:12" x14ac:dyDescent="0.2">
      <c r="B224" s="1">
        <f t="shared" si="37"/>
        <v>-4.5481476257684325E-7</v>
      </c>
      <c r="C224" s="1">
        <f t="shared" si="38"/>
        <v>1.0069889742409184</v>
      </c>
      <c r="D224" s="1">
        <f t="shared" si="39"/>
        <v>-4.2342685829595457</v>
      </c>
      <c r="E224" s="1">
        <f t="shared" si="40"/>
        <v>-6714.1949903434852</v>
      </c>
      <c r="F224" s="1">
        <f t="shared" si="41"/>
        <v>997.40389396936143</v>
      </c>
      <c r="G224" s="1">
        <f t="shared" si="42"/>
        <v>-2214063.9598759343</v>
      </c>
      <c r="H224" s="1">
        <f t="shared" si="43"/>
        <v>9309874.9894780405</v>
      </c>
      <c r="I224" s="1">
        <f t="shared" si="35"/>
        <v>12480</v>
      </c>
      <c r="J224">
        <f t="shared" si="36"/>
        <v>6787.8736652989346</v>
      </c>
      <c r="K224" s="1">
        <f t="shared" si="33"/>
        <v>-147851.84817797161</v>
      </c>
      <c r="L224" s="1">
        <f t="shared" si="34"/>
        <v>6376286.0531025706</v>
      </c>
    </row>
    <row r="225" spans="2:12" x14ac:dyDescent="0.2">
      <c r="B225" s="1">
        <f t="shared" si="37"/>
        <v>-4.3500397751758127E-7</v>
      </c>
      <c r="C225" s="1">
        <f t="shared" si="38"/>
        <v>1.1367917614692398</v>
      </c>
      <c r="D225" s="1">
        <f t="shared" si="39"/>
        <v>-4.0692342050468149</v>
      </c>
      <c r="E225" s="1">
        <f t="shared" si="40"/>
        <v>-6653.7756518890301</v>
      </c>
      <c r="F225" s="1">
        <f t="shared" si="41"/>
        <v>743.34777899178869</v>
      </c>
      <c r="G225" s="1">
        <f t="shared" si="42"/>
        <v>-2613290.4989892761</v>
      </c>
      <c r="H225" s="1">
        <f t="shared" si="43"/>
        <v>9354475.8562175483</v>
      </c>
      <c r="I225" s="1">
        <f t="shared" si="35"/>
        <v>12540</v>
      </c>
      <c r="J225">
        <f t="shared" si="36"/>
        <v>6695.1696278887002</v>
      </c>
      <c r="K225" s="1">
        <f t="shared" si="33"/>
        <v>2084375.7315546677</v>
      </c>
      <c r="L225" s="1">
        <f t="shared" si="34"/>
        <v>-6027790.7901407741</v>
      </c>
    </row>
    <row r="226" spans="2:12" x14ac:dyDescent="0.2">
      <c r="B226" s="1">
        <f t="shared" si="37"/>
        <v>-4.1644317725365426E-7</v>
      </c>
      <c r="C226" s="1">
        <f t="shared" si="38"/>
        <v>1.2528378938553426</v>
      </c>
      <c r="D226" s="1">
        <f t="shared" si="39"/>
        <v>-3.9080807964022801</v>
      </c>
      <c r="E226" s="1">
        <f t="shared" si="40"/>
        <v>-6585.5681462008761</v>
      </c>
      <c r="F226" s="1">
        <f t="shared" si="41"/>
        <v>499.19372668897978</v>
      </c>
      <c r="G226" s="1">
        <f t="shared" si="42"/>
        <v>-3008424.5877613286</v>
      </c>
      <c r="H226" s="1">
        <f t="shared" si="43"/>
        <v>9384427.4798188861</v>
      </c>
      <c r="I226" s="1">
        <f t="shared" si="35"/>
        <v>12600</v>
      </c>
      <c r="J226">
        <f t="shared" si="36"/>
        <v>6604.4607792779925</v>
      </c>
      <c r="K226" s="1">
        <f t="shared" si="33"/>
        <v>-3822521.157412034</v>
      </c>
      <c r="L226" s="1">
        <f t="shared" si="34"/>
        <v>5105606.3304114398</v>
      </c>
    </row>
    <row r="227" spans="2:12" x14ac:dyDescent="0.2">
      <c r="B227" s="1">
        <f t="shared" si="37"/>
        <v>-3.9905388563714292E-7</v>
      </c>
      <c r="C227" s="1">
        <f t="shared" si="38"/>
        <v>1.3564034954780382</v>
      </c>
      <c r="D227" s="1">
        <f t="shared" si="39"/>
        <v>-3.7512302367030848</v>
      </c>
      <c r="E227" s="1">
        <f t="shared" si="40"/>
        <v>-6510.3978725695551</v>
      </c>
      <c r="F227" s="1">
        <f t="shared" si="41"/>
        <v>264.708878904843</v>
      </c>
      <c r="G227" s="1">
        <f t="shared" si="42"/>
        <v>-3399048.4601155017</v>
      </c>
      <c r="H227" s="1">
        <f t="shared" si="43"/>
        <v>9400310.0125531759</v>
      </c>
      <c r="I227" s="1">
        <f t="shared" si="35"/>
        <v>12660</v>
      </c>
      <c r="J227">
        <f t="shared" si="36"/>
        <v>6515.7771025204083</v>
      </c>
      <c r="K227" s="1">
        <f t="shared" si="33"/>
        <v>5196861.8049069084</v>
      </c>
      <c r="L227" s="1">
        <f t="shared" si="34"/>
        <v>-3697500.6938065221</v>
      </c>
    </row>
    <row r="228" spans="2:12" x14ac:dyDescent="0.2">
      <c r="B228" s="1">
        <f t="shared" si="37"/>
        <v>-3.8276063111112451E-7</v>
      </c>
      <c r="C228" s="1">
        <f t="shared" si="38"/>
        <v>1.4486683333917663</v>
      </c>
      <c r="D228" s="1">
        <f t="shared" si="39"/>
        <v>-3.5989788375878597</v>
      </c>
      <c r="E228" s="1">
        <f t="shared" si="40"/>
        <v>-6429.0136628408727</v>
      </c>
      <c r="F228" s="1">
        <f t="shared" si="41"/>
        <v>39.635064702657928</v>
      </c>
      <c r="G228" s="1">
        <f t="shared" si="42"/>
        <v>-3784789.2798859542</v>
      </c>
      <c r="H228" s="1">
        <f t="shared" si="43"/>
        <v>9402688.1164353359</v>
      </c>
      <c r="I228" s="1">
        <f t="shared" si="35"/>
        <v>12720</v>
      </c>
      <c r="J228">
        <f t="shared" si="36"/>
        <v>6429.1358373694829</v>
      </c>
      <c r="K228" s="1">
        <f t="shared" si="33"/>
        <v>-6076596.1234221198</v>
      </c>
      <c r="L228" s="1">
        <f t="shared" si="34"/>
        <v>1937488.9813393161</v>
      </c>
    </row>
    <row r="229" spans="2:12" x14ac:dyDescent="0.2">
      <c r="B229" s="1">
        <f t="shared" si="37"/>
        <v>-3.6749141695416379E-7</v>
      </c>
      <c r="C229" s="1">
        <f t="shared" si="38"/>
        <v>1.5307174723299974</v>
      </c>
      <c r="D229" s="1">
        <f t="shared" si="39"/>
        <v>-3.4515197740548107</v>
      </c>
      <c r="E229" s="1">
        <f t="shared" si="40"/>
        <v>-6342.0935628373663</v>
      </c>
      <c r="F229" s="1">
        <f t="shared" si="41"/>
        <v>-176.30366555261367</v>
      </c>
      <c r="G229" s="1">
        <f t="shared" si="42"/>
        <v>-4165314.8936561961</v>
      </c>
      <c r="H229" s="1">
        <f t="shared" si="43"/>
        <v>9392109.89650218</v>
      </c>
      <c r="I229" s="1">
        <f t="shared" si="35"/>
        <v>12780</v>
      </c>
      <c r="J229">
        <f t="shared" si="36"/>
        <v>6344.5436196995643</v>
      </c>
      <c r="K229" s="1">
        <f t="shared" si="33"/>
        <v>6377996.2444683844</v>
      </c>
      <c r="L229" s="1">
        <f t="shared" si="34"/>
        <v>6921.3833287154266</v>
      </c>
    </row>
    <row r="230" spans="2:12" x14ac:dyDescent="0.2">
      <c r="B230" s="1">
        <f t="shared" si="37"/>
        <v>-3.5317800404150483E-7</v>
      </c>
      <c r="C230" s="1">
        <f t="shared" si="38"/>
        <v>1.6035446604340264</v>
      </c>
      <c r="D230" s="1">
        <f t="shared" si="39"/>
        <v>-3.3089622292698424</v>
      </c>
      <c r="E230" s="1">
        <f t="shared" si="40"/>
        <v>-6250.2505144975667</v>
      </c>
      <c r="F230" s="1">
        <f t="shared" si="41"/>
        <v>-383.39485199590229</v>
      </c>
      <c r="G230" s="1">
        <f t="shared" si="42"/>
        <v>-4540329.9245260498</v>
      </c>
      <c r="H230" s="1">
        <f t="shared" si="43"/>
        <v>9369106.2053824253</v>
      </c>
      <c r="I230" s="1">
        <f t="shared" si="35"/>
        <v>12840</v>
      </c>
      <c r="J230">
        <f t="shared" si="36"/>
        <v>6261.9983317239921</v>
      </c>
      <c r="K230" s="1">
        <f t="shared" si="33"/>
        <v>-6072376.7011194956</v>
      </c>
      <c r="L230" s="1">
        <f t="shared" si="34"/>
        <v>-1950673.0119887115</v>
      </c>
    </row>
    <row r="231" spans="2:12" x14ac:dyDescent="0.2">
      <c r="B231" s="1">
        <f t="shared" si="37"/>
        <v>-3.3975605027073416E-7</v>
      </c>
      <c r="C231" s="1">
        <f t="shared" si="38"/>
        <v>1.6680568573625478</v>
      </c>
      <c r="D231" s="1">
        <f t="shared" si="39"/>
        <v>-3.1713476118962203</v>
      </c>
      <c r="E231" s="1">
        <f t="shared" si="40"/>
        <v>-6154.0378348715249</v>
      </c>
      <c r="F231" s="1">
        <f t="shared" si="41"/>
        <v>-581.93258575209279</v>
      </c>
      <c r="G231" s="1">
        <f t="shared" si="42"/>
        <v>-4909572.1946183415</v>
      </c>
      <c r="H231" s="1">
        <f t="shared" si="43"/>
        <v>9334190.2502372991</v>
      </c>
      <c r="I231" s="1">
        <f t="shared" si="35"/>
        <v>12900</v>
      </c>
      <c r="J231">
        <f t="shared" si="36"/>
        <v>6181.4906945970824</v>
      </c>
      <c r="K231" s="1">
        <f t="shared" si="33"/>
        <v>5188824.5397651624</v>
      </c>
      <c r="L231" s="1">
        <f t="shared" si="34"/>
        <v>3708771.2109984416</v>
      </c>
    </row>
    <row r="232" spans="2:12" x14ac:dyDescent="0.2">
      <c r="B232" s="1">
        <f t="shared" si="37"/>
        <v>-3.2716514227437339E-7</v>
      </c>
      <c r="C232" s="1">
        <f t="shared" si="38"/>
        <v>1.7250794571744557</v>
      </c>
      <c r="D232" s="1">
        <f t="shared" si="39"/>
        <v>-3.0386632019887228</v>
      </c>
      <c r="E232" s="1">
        <f t="shared" si="40"/>
        <v>-6053.9544234297719</v>
      </c>
      <c r="F232" s="1">
        <f t="shared" si="41"/>
        <v>-772.21344246586602</v>
      </c>
      <c r="G232" s="1">
        <f t="shared" si="42"/>
        <v>-5272809.4600241277</v>
      </c>
      <c r="H232" s="1">
        <f t="shared" si="43"/>
        <v>9287857.4436893463</v>
      </c>
      <c r="I232" s="1">
        <f t="shared" si="35"/>
        <v>12960</v>
      </c>
      <c r="J232">
        <f t="shared" si="36"/>
        <v>6103.0056334309475</v>
      </c>
      <c r="K232" s="1">
        <f t="shared" si="33"/>
        <v>-3811430.9884185847</v>
      </c>
      <c r="L232" s="1">
        <f t="shared" si="34"/>
        <v>-5113890.6735011972</v>
      </c>
    </row>
    <row r="233" spans="2:12" x14ac:dyDescent="0.2">
      <c r="B233" s="1">
        <f t="shared" si="37"/>
        <v>-3.1534874784202241E-7</v>
      </c>
      <c r="C233" s="1">
        <f t="shared" si="38"/>
        <v>1.7753618717151614</v>
      </c>
      <c r="D233" s="1">
        <f t="shared" si="39"/>
        <v>-2.9108535633846402</v>
      </c>
      <c r="E233" s="1">
        <f t="shared" si="40"/>
        <v>-5950.4496559993049</v>
      </c>
      <c r="F233" s="1">
        <f t="shared" si="41"/>
        <v>-954.53323458518935</v>
      </c>
      <c r="G233" s="1">
        <f t="shared" si="42"/>
        <v>-5629836.4393840861</v>
      </c>
      <c r="H233" s="1">
        <f t="shared" si="43"/>
        <v>9230585.4496142343</v>
      </c>
      <c r="I233" s="1">
        <f t="shared" si="35"/>
        <v>13020</v>
      </c>
      <c r="J233">
        <f t="shared" si="36"/>
        <v>6026.5234426251018</v>
      </c>
      <c r="K233" s="1">
        <f t="shared" si="33"/>
        <v>2071288.154887696</v>
      </c>
      <c r="L233" s="1">
        <f t="shared" si="34"/>
        <v>6032300.5047346503</v>
      </c>
    </row>
    <row r="234" spans="2:12" x14ac:dyDescent="0.2">
      <c r="B234" s="1">
        <f t="shared" si="37"/>
        <v>-3.042541114910957E-7</v>
      </c>
      <c r="C234" s="1">
        <f t="shared" si="38"/>
        <v>1.8195832299526389</v>
      </c>
      <c r="D234" s="1">
        <f t="shared" si="39"/>
        <v>-2.7878300338517787</v>
      </c>
      <c r="E234" s="1">
        <f t="shared" si="40"/>
        <v>-5843.9279436963952</v>
      </c>
      <c r="F234" s="1">
        <f t="shared" si="41"/>
        <v>-1129.1844483882678</v>
      </c>
      <c r="G234" s="1">
        <f t="shared" si="42"/>
        <v>-5980472.1160058696</v>
      </c>
      <c r="H234" s="1">
        <f t="shared" si="43"/>
        <v>9162834.3827109374</v>
      </c>
      <c r="I234" s="1">
        <f t="shared" si="35"/>
        <v>13080</v>
      </c>
      <c r="J234">
        <f t="shared" si="36"/>
        <v>5952.0207769796552</v>
      </c>
      <c r="K234" s="1">
        <f t="shared" si="33"/>
        <v>-134012.4613718162</v>
      </c>
      <c r="L234" s="1">
        <f t="shared" si="34"/>
        <v>-6376591.9314471632</v>
      </c>
    </row>
    <row r="235" spans="2:12" x14ac:dyDescent="0.2">
      <c r="B235" s="1">
        <f t="shared" si="37"/>
        <v>-2.9383211071636902E-7</v>
      </c>
      <c r="C235" s="1">
        <f t="shared" si="38"/>
        <v>1.8583580187487434</v>
      </c>
      <c r="D235" s="1">
        <f t="shared" si="39"/>
        <v>-2.6694785734855966</v>
      </c>
      <c r="E235" s="1">
        <f t="shared" si="40"/>
        <v>-5734.7529498992371</v>
      </c>
      <c r="F235" s="1">
        <f t="shared" si="41"/>
        <v>-1296.4542504193746</v>
      </c>
      <c r="G235" s="1">
        <f t="shared" si="42"/>
        <v>-6324557.2929998236</v>
      </c>
      <c r="H235" s="1">
        <f t="shared" si="43"/>
        <v>9085047.1276857741</v>
      </c>
      <c r="I235" s="1">
        <f t="shared" si="35"/>
        <v>13140</v>
      </c>
      <c r="J235">
        <f t="shared" si="36"/>
        <v>5879.4714915380328</v>
      </c>
      <c r="K235" s="1">
        <f t="shared" si="33"/>
        <v>-1816017.7393918913</v>
      </c>
      <c r="L235" s="1">
        <f t="shared" si="34"/>
        <v>6113997.3479070105</v>
      </c>
    </row>
    <row r="236" spans="2:12" x14ac:dyDescent="0.2">
      <c r="B236" s="1">
        <f t="shared" si="37"/>
        <v>-2.8403708646693788E-7</v>
      </c>
      <c r="C236" s="1">
        <f t="shared" si="38"/>
        <v>1.8922415445165888</v>
      </c>
      <c r="D236" s="1">
        <f t="shared" si="39"/>
        <v>-2.5556662199820463</v>
      </c>
      <c r="E236" s="1">
        <f t="shared" si="40"/>
        <v>-5623.2514687743123</v>
      </c>
      <c r="F236" s="1">
        <f t="shared" si="41"/>
        <v>-1456.6229648285105</v>
      </c>
      <c r="G236" s="1">
        <f t="shared" si="42"/>
        <v>-6661952.3811262827</v>
      </c>
      <c r="H236" s="1">
        <f t="shared" si="43"/>
        <v>8997649.7497960627</v>
      </c>
      <c r="I236" s="1">
        <f t="shared" si="35"/>
        <v>13200</v>
      </c>
      <c r="J236">
        <f t="shared" si="36"/>
        <v>5808.8473506142554</v>
      </c>
      <c r="K236" s="1">
        <f t="shared" si="33"/>
        <v>3593210.196693867</v>
      </c>
      <c r="L236" s="1">
        <f t="shared" si="34"/>
        <v>-5269508.9412937919</v>
      </c>
    </row>
    <row r="237" spans="2:12" x14ac:dyDescent="0.2">
      <c r="B237" s="1">
        <f t="shared" si="37"/>
        <v>-2.7482665820008706E-7</v>
      </c>
      <c r="C237" s="1">
        <f t="shared" si="38"/>
        <v>1.9217351362432946</v>
      </c>
      <c r="D237" s="1">
        <f t="shared" si="39"/>
        <v>-2.446246368346257</v>
      </c>
      <c r="E237" s="1">
        <f t="shared" si="40"/>
        <v>-5509.7169761033174</v>
      </c>
      <c r="F237" s="1">
        <f t="shared" si="41"/>
        <v>-1609.9629380274332</v>
      </c>
      <c r="G237" s="1">
        <f t="shared" si="42"/>
        <v>-6992535.3996924814</v>
      </c>
      <c r="H237" s="1">
        <f t="shared" si="43"/>
        <v>8901051.9735144172</v>
      </c>
      <c r="I237" s="1">
        <f t="shared" si="35"/>
        <v>13260</v>
      </c>
      <c r="J237">
        <f t="shared" si="36"/>
        <v>5740.1186240863535</v>
      </c>
      <c r="K237" s="1">
        <f t="shared" si="33"/>
        <v>-5028422.3259907812</v>
      </c>
      <c r="L237" s="1">
        <f t="shared" si="34"/>
        <v>3923500.0842968593</v>
      </c>
    </row>
    <row r="238" spans="2:12" x14ac:dyDescent="0.2">
      <c r="B238" s="1">
        <f t="shared" si="37"/>
        <v>-2.6616153131432545E-7</v>
      </c>
      <c r="C238" s="1">
        <f t="shared" si="38"/>
        <v>1.9472910411199562</v>
      </c>
      <c r="D238" s="1">
        <f t="shared" si="39"/>
        <v>-2.3410630634765783</v>
      </c>
      <c r="E238" s="1">
        <f t="shared" si="40"/>
        <v>-5394.4128679287196</v>
      </c>
      <c r="F238" s="1">
        <f t="shared" si="41"/>
        <v>-1756.7377201282086</v>
      </c>
      <c r="G238" s="1">
        <f t="shared" si="42"/>
        <v>-7316200.1717682043</v>
      </c>
      <c r="H238" s="1">
        <f t="shared" si="43"/>
        <v>8795647.7103067245</v>
      </c>
      <c r="I238" s="1">
        <f t="shared" si="35"/>
        <v>13320</v>
      </c>
      <c r="J238">
        <f t="shared" si="36"/>
        <v>5673.2545868307561</v>
      </c>
      <c r="K238" s="1">
        <f t="shared" si="33"/>
        <v>5985059.191872118</v>
      </c>
      <c r="L238" s="1">
        <f t="shared" si="34"/>
        <v>-2204075.8765947856</v>
      </c>
    </row>
    <row r="239" spans="2:12" x14ac:dyDescent="0.2">
      <c r="B239" s="1">
        <f t="shared" si="37"/>
        <v>-2.5800530275169491E-7</v>
      </c>
      <c r="C239" s="1">
        <f t="shared" si="38"/>
        <v>1.9693169867259179</v>
      </c>
      <c r="D239" s="1">
        <f t="shared" si="39"/>
        <v>-2.2399544674906875</v>
      </c>
      <c r="E239" s="1">
        <f t="shared" si="40"/>
        <v>-5277.5754054615227</v>
      </c>
      <c r="F239" s="1">
        <f t="shared" si="41"/>
        <v>-1897.2015039368034</v>
      </c>
      <c r="G239" s="1">
        <f t="shared" si="42"/>
        <v>-7632854.696095896</v>
      </c>
      <c r="H239" s="1">
        <f t="shared" si="43"/>
        <v>8681815.6200705171</v>
      </c>
      <c r="I239" s="1">
        <f t="shared" si="35"/>
        <v>13380</v>
      </c>
      <c r="J239">
        <f t="shared" si="36"/>
        <v>5608.2239351574062</v>
      </c>
      <c r="K239" s="1">
        <f t="shared" si="33"/>
        <v>-6372073.7997933198</v>
      </c>
      <c r="L239" s="1">
        <f t="shared" si="34"/>
        <v>274880.86508071638</v>
      </c>
    </row>
    <row r="240" spans="2:12" x14ac:dyDescent="0.2">
      <c r="B240" s="1">
        <f t="shared" si="37"/>
        <v>-2.5032426898282779E-7</v>
      </c>
      <c r="C240" s="1">
        <f t="shared" si="38"/>
        <v>1.9881804001684322</v>
      </c>
      <c r="D240" s="1">
        <f t="shared" si="39"/>
        <v>-2.1427556398900158</v>
      </c>
      <c r="E240" s="1">
        <f t="shared" si="40"/>
        <v>-5159.416386257968</v>
      </c>
      <c r="F240" s="1">
        <f t="shared" si="41"/>
        <v>-2031.5987719862446</v>
      </c>
      <c r="G240" s="1">
        <f t="shared" si="42"/>
        <v>-7942419.6792713739</v>
      </c>
      <c r="H240" s="1">
        <f t="shared" si="43"/>
        <v>8559919.6937513426</v>
      </c>
      <c r="I240" s="1">
        <f t="shared" si="35"/>
        <v>13440</v>
      </c>
      <c r="J240">
        <f t="shared" si="36"/>
        <v>5544.9951322903116</v>
      </c>
      <c r="K240" s="1">
        <f t="shared" si="33"/>
        <v>6152632.406300853</v>
      </c>
      <c r="L240" s="1">
        <f t="shared" si="34"/>
        <v>1680475.6686535424</v>
      </c>
    </row>
    <row r="241" spans="2:12" x14ac:dyDescent="0.2">
      <c r="B241" s="1">
        <f t="shared" si="37"/>
        <v>-2.4308723936279742E-7</v>
      </c>
      <c r="C241" s="1">
        <f t="shared" si="38"/>
        <v>2.0042122862329554</v>
      </c>
      <c r="D241" s="1">
        <f t="shared" si="39"/>
        <v>-2.0493007477114897</v>
      </c>
      <c r="E241" s="1">
        <f t="shared" si="40"/>
        <v>-5040.125562247862</v>
      </c>
      <c r="F241" s="1">
        <f t="shared" si="41"/>
        <v>-2160.1641103796455</v>
      </c>
      <c r="G241" s="1">
        <f t="shared" si="42"/>
        <v>-8244827.2130062459</v>
      </c>
      <c r="H241" s="1">
        <f t="shared" si="43"/>
        <v>8430309.8471285645</v>
      </c>
      <c r="I241" s="1">
        <f t="shared" si="35"/>
        <v>13500</v>
      </c>
      <c r="J241">
        <f t="shared" si="36"/>
        <v>5483.5366933208916</v>
      </c>
      <c r="K241" s="1">
        <f t="shared" si="33"/>
        <v>-5347620.1351744216</v>
      </c>
      <c r="L241" s="1">
        <f t="shared" si="34"/>
        <v>-3475894.5452756626</v>
      </c>
    </row>
    <row r="242" spans="2:12" x14ac:dyDescent="0.2">
      <c r="B242" s="1">
        <f t="shared" si="37"/>
        <v>-2.3626535690097772E-7</v>
      </c>
      <c r="C242" s="1">
        <f t="shared" si="38"/>
        <v>2.0177107746032243</v>
      </c>
      <c r="D242" s="1">
        <f t="shared" si="39"/>
        <v>-1.9594248045662457</v>
      </c>
      <c r="E242" s="1">
        <f t="shared" si="40"/>
        <v>-4919.872825073885</v>
      </c>
      <c r="F242" s="1">
        <f t="shared" si="41"/>
        <v>-2283.1221552423349</v>
      </c>
      <c r="G242" s="1">
        <f t="shared" si="42"/>
        <v>-8540019.58251068</v>
      </c>
      <c r="H242" s="1">
        <f t="shared" si="43"/>
        <v>8293322.5178140244</v>
      </c>
      <c r="I242" s="1">
        <f t="shared" si="35"/>
        <v>13560</v>
      </c>
      <c r="J242">
        <f t="shared" si="36"/>
        <v>5423.8174186322767</v>
      </c>
      <c r="K242" s="1">
        <f t="shared" si="33"/>
        <v>4033653.2558382899</v>
      </c>
      <c r="L242" s="1">
        <f t="shared" si="34"/>
        <v>4940498.4982960131</v>
      </c>
    </row>
    <row r="243" spans="2:12" x14ac:dyDescent="0.2">
      <c r="B243" s="1">
        <f t="shared" si="37"/>
        <v>-2.2983192776676251E-7</v>
      </c>
      <c r="C243" s="1">
        <f t="shared" si="38"/>
        <v>2.0289443514743644</v>
      </c>
      <c r="D243" s="1">
        <f t="shared" si="39"/>
        <v>-1.8729650217161857</v>
      </c>
      <c r="E243" s="1">
        <f t="shared" si="40"/>
        <v>-4798.8101785976914</v>
      </c>
      <c r="F243" s="1">
        <f t="shared" si="41"/>
        <v>-2400.6876435163094</v>
      </c>
      <c r="G243" s="1">
        <f t="shared" si="42"/>
        <v>-8827948.1932265423</v>
      </c>
      <c r="H243" s="1">
        <f t="shared" si="43"/>
        <v>8149281.2592030456</v>
      </c>
      <c r="I243" s="1">
        <f t="shared" si="35"/>
        <v>13620</v>
      </c>
      <c r="J243">
        <f t="shared" si="36"/>
        <v>5365.8065835384614</v>
      </c>
      <c r="K243" s="1">
        <f t="shared" si="33"/>
        <v>-2335787.3035340682</v>
      </c>
      <c r="L243" s="1">
        <f t="shared" si="34"/>
        <v>-5934895.2537217578</v>
      </c>
    </row>
    <row r="244" spans="2:12" x14ac:dyDescent="0.2">
      <c r="B244" s="1">
        <f t="shared" si="37"/>
        <v>-2.2376226030777898E-7</v>
      </c>
      <c r="C244" s="1">
        <f t="shared" si="38"/>
        <v>2.038154794110556</v>
      </c>
      <c r="D244" s="1">
        <f t="shared" si="39"/>
        <v>-1.789761840846475</v>
      </c>
      <c r="E244" s="1">
        <f t="shared" si="40"/>
        <v>-4677.0735175092295</v>
      </c>
      <c r="F244" s="1">
        <f t="shared" si="41"/>
        <v>-2513.0655448192806</v>
      </c>
      <c r="G244" s="1">
        <f t="shared" si="42"/>
        <v>-9108572.6042770967</v>
      </c>
      <c r="H244" s="1">
        <f t="shared" si="43"/>
        <v>7998497.3265138883</v>
      </c>
      <c r="I244" s="1">
        <f t="shared" si="35"/>
        <v>13680</v>
      </c>
      <c r="J244">
        <f t="shared" si="36"/>
        <v>5309.4740907875221</v>
      </c>
      <c r="K244" s="1">
        <f t="shared" si="33"/>
        <v>415615.0389112361</v>
      </c>
      <c r="L244" s="1">
        <f t="shared" si="34"/>
        <v>6364444.0558017958</v>
      </c>
    </row>
    <row r="245" spans="2:12" x14ac:dyDescent="0.2">
      <c r="B245" s="1">
        <f t="shared" si="37"/>
        <v>-2.1803351395015282E-7</v>
      </c>
      <c r="C245" s="1">
        <f t="shared" si="38"/>
        <v>2.0455598286359309</v>
      </c>
      <c r="D245" s="1">
        <f t="shared" si="39"/>
        <v>-1.7096597067014285</v>
      </c>
      <c r="E245" s="1">
        <f t="shared" si="40"/>
        <v>-4554.7842298625965</v>
      </c>
      <c r="F245" s="1">
        <f t="shared" si="41"/>
        <v>-2620.4512552700689</v>
      </c>
      <c r="G245" s="1">
        <f t="shared" si="42"/>
        <v>-9381859.6580688525</v>
      </c>
      <c r="H245" s="1">
        <f t="shared" si="43"/>
        <v>7841270.2511976846</v>
      </c>
      <c r="I245" s="1">
        <f t="shared" si="35"/>
        <v>13740</v>
      </c>
      <c r="J245">
        <f t="shared" si="36"/>
        <v>5254.7905916269856</v>
      </c>
      <c r="K245" s="1">
        <f t="shared" ref="K245:K284" si="44">0+$E$6*COS(I245)</f>
        <v>1544112.9877044449</v>
      </c>
      <c r="L245" s="1">
        <f t="shared" ref="L245:L284" si="45">0+$E$6*SIN(I245)</f>
        <v>-6188263.0100216698</v>
      </c>
    </row>
    <row r="246" spans="2:12" x14ac:dyDescent="0.2">
      <c r="B246" s="1">
        <f t="shared" si="37"/>
        <v>-2.1262455805147231E-7</v>
      </c>
      <c r="C246" s="1">
        <f t="shared" si="38"/>
        <v>2.0513555320151742</v>
      </c>
      <c r="D246" s="1">
        <f t="shared" si="39"/>
        <v>-1.6325076280178306</v>
      </c>
      <c r="E246" s="1">
        <f t="shared" si="40"/>
        <v>-4432.0506401444409</v>
      </c>
      <c r="F246" s="1">
        <f t="shared" si="41"/>
        <v>-2723.0308376721546</v>
      </c>
      <c r="G246" s="1">
        <f t="shared" si="42"/>
        <v>-9647782.6964775193</v>
      </c>
      <c r="H246" s="1">
        <f t="shared" si="43"/>
        <v>7677888.4009373551</v>
      </c>
      <c r="I246" s="1">
        <f t="shared" si="35"/>
        <v>13800</v>
      </c>
      <c r="J246">
        <f t="shared" si="36"/>
        <v>5201.7275803062066</v>
      </c>
      <c r="K246" s="1">
        <f t="shared" si="44"/>
        <v>-3356881.54434592</v>
      </c>
      <c r="L246" s="1">
        <f t="shared" si="45"/>
        <v>5423119.978133413</v>
      </c>
    </row>
    <row r="247" spans="2:12" x14ac:dyDescent="0.2">
      <c r="B247" s="1">
        <f t="shared" si="37"/>
        <v>-2.0751584056152024E-7</v>
      </c>
      <c r="C247" s="1">
        <f t="shared" si="38"/>
        <v>2.0557184990914106</v>
      </c>
      <c r="D247" s="1">
        <f t="shared" si="39"/>
        <v>-1.5581595669752488</v>
      </c>
      <c r="E247" s="1">
        <f t="shared" si="40"/>
        <v>-4308.9693082235308</v>
      </c>
      <c r="F247" s="1">
        <f t="shared" si="41"/>
        <v>-2820.9812953532246</v>
      </c>
      <c r="G247" s="1">
        <f t="shared" si="42"/>
        <v>-9906320.854970932</v>
      </c>
      <c r="H247" s="1">
        <f t="shared" si="43"/>
        <v>7508629.5232161619</v>
      </c>
      <c r="I247" s="1">
        <f t="shared" si="35"/>
        <v>13860</v>
      </c>
      <c r="J247">
        <f t="shared" si="36"/>
        <v>5150.2574661802228</v>
      </c>
      <c r="K247" s="1">
        <f t="shared" si="44"/>
        <v>4850162.1253978163</v>
      </c>
      <c r="L247" s="1">
        <f t="shared" si="45"/>
        <v>-4141836.7130243732</v>
      </c>
    </row>
    <row r="248" spans="2:12" x14ac:dyDescent="0.2">
      <c r="B248" s="1">
        <f t="shared" si="37"/>
        <v>-2.0268926619476817E-7</v>
      </c>
      <c r="C248" s="1">
        <f t="shared" si="38"/>
        <v>2.0588077949456611</v>
      </c>
      <c r="D248" s="1">
        <f t="shared" si="39"/>
        <v>-1.4864746904775166</v>
      </c>
      <c r="E248" s="1">
        <f t="shared" si="40"/>
        <v>-4185.6261982780461</v>
      </c>
      <c r="F248" s="1">
        <f t="shared" si="41"/>
        <v>-2914.4708693717394</v>
      </c>
      <c r="G248" s="1">
        <f t="shared" si="42"/>
        <v>-10157458.426867615</v>
      </c>
      <c r="H248" s="1">
        <f t="shared" si="43"/>
        <v>7333761.2710538572</v>
      </c>
      <c r="I248" s="1">
        <f t="shared" si="35"/>
        <v>13920</v>
      </c>
      <c r="J248">
        <f t="shared" si="36"/>
        <v>5100.3536269682309</v>
      </c>
      <c r="K248" s="1">
        <f t="shared" si="44"/>
        <v>-5881833.1863477658</v>
      </c>
      <c r="L248" s="1">
        <f t="shared" si="45"/>
        <v>2466358.1183555014</v>
      </c>
    </row>
    <row r="249" spans="2:12" x14ac:dyDescent="0.2">
      <c r="B249" s="1">
        <f t="shared" si="37"/>
        <v>-1.9812808371676219E-7</v>
      </c>
      <c r="C249" s="1">
        <f t="shared" si="38"/>
        <v>2.0607667119017754</v>
      </c>
      <c r="D249" s="1">
        <f t="shared" si="39"/>
        <v>-1.417317510791386</v>
      </c>
      <c r="E249" s="1">
        <f t="shared" si="40"/>
        <v>-4062.0977305813062</v>
      </c>
      <c r="F249" s="1">
        <f t="shared" si="41"/>
        <v>-3003.6593508003903</v>
      </c>
      <c r="G249" s="1">
        <f t="shared" si="42"/>
        <v>-10401184.290702494</v>
      </c>
      <c r="H249" s="1">
        <f t="shared" si="43"/>
        <v>7153541.7100058338</v>
      </c>
      <c r="I249" s="1">
        <f t="shared" si="35"/>
        <v>13980</v>
      </c>
      <c r="J249">
        <f t="shared" si="36"/>
        <v>5051.9904461948881</v>
      </c>
      <c r="K249" s="1">
        <f t="shared" si="44"/>
        <v>6353706.4252306856</v>
      </c>
      <c r="L249" s="1">
        <f t="shared" si="45"/>
        <v>-556146.25952378719</v>
      </c>
    </row>
    <row r="250" spans="2:12" x14ac:dyDescent="0.2">
      <c r="B250" s="1">
        <f t="shared" si="37"/>
        <v>-1.9381678188181087E-7</v>
      </c>
      <c r="C250" s="1">
        <f t="shared" si="38"/>
        <v>2.0617243493531276</v>
      </c>
      <c r="D250" s="1">
        <f t="shared" si="39"/>
        <v>-1.3505579382283099</v>
      </c>
      <c r="E250" s="1">
        <f t="shared" si="40"/>
        <v>-3938.4517278671997</v>
      </c>
      <c r="F250" s="1">
        <f t="shared" si="41"/>
        <v>-3088.6984014478735</v>
      </c>
      <c r="G250" s="1">
        <f t="shared" si="42"/>
        <v>-10637491.394374525</v>
      </c>
      <c r="H250" s="1">
        <f t="shared" si="43"/>
        <v>6968219.8059189618</v>
      </c>
      <c r="I250" s="1">
        <f t="shared" si="35"/>
        <v>14040</v>
      </c>
      <c r="J250">
        <f t="shared" si="36"/>
        <v>5005.1433373927248</v>
      </c>
      <c r="K250" s="1">
        <f t="shared" si="44"/>
        <v>-6220871.7599260062</v>
      </c>
      <c r="L250" s="1">
        <f t="shared" si="45"/>
        <v>-1406996.2851959192</v>
      </c>
    </row>
    <row r="251" spans="2:12" x14ac:dyDescent="0.2">
      <c r="B251" s="1">
        <f t="shared" si="37"/>
        <v>-1.8974099352280245E-7</v>
      </c>
      <c r="C251" s="1">
        <f t="shared" si="38"/>
        <v>2.0617970333310116</v>
      </c>
      <c r="D251" s="1">
        <f t="shared" si="39"/>
        <v>-1.2860712645193184</v>
      </c>
      <c r="E251" s="1">
        <f t="shared" si="40"/>
        <v>-3814.7482669060118</v>
      </c>
      <c r="F251" s="1">
        <f t="shared" si="41"/>
        <v>-3169.7318777415721</v>
      </c>
      <c r="G251" s="1">
        <f t="shared" si="42"/>
        <v>-10866376.290388886</v>
      </c>
      <c r="H251" s="1">
        <f t="shared" si="43"/>
        <v>6778035.8932544673</v>
      </c>
      <c r="I251" s="1">
        <f t="shared" si="35"/>
        <v>14100</v>
      </c>
      <c r="J251">
        <f t="shared" si="36"/>
        <v>4959.7887572590762</v>
      </c>
      <c r="K251" s="1">
        <f t="shared" si="44"/>
        <v>5495971.6020725267</v>
      </c>
      <c r="L251" s="1">
        <f t="shared" si="45"/>
        <v>3236229.3103567841</v>
      </c>
    </row>
    <row r="252" spans="2:12" x14ac:dyDescent="0.2">
      <c r="B252" s="1">
        <f t="shared" si="37"/>
        <v>-1.8588740727785626E-7</v>
      </c>
      <c r="C252" s="1">
        <f t="shared" si="38"/>
        <v>2.0610895914336385</v>
      </c>
      <c r="D252" s="1">
        <f t="shared" si="39"/>
        <v>-1.2237380921715906</v>
      </c>
      <c r="E252" s="1">
        <f t="shared" si="40"/>
        <v>-3691.0404449061512</v>
      </c>
      <c r="F252" s="1">
        <f t="shared" si="41"/>
        <v>-3246.8961536127313</v>
      </c>
      <c r="G252" s="1">
        <f t="shared" si="42"/>
        <v>-11087838.717083255</v>
      </c>
      <c r="H252" s="1">
        <f t="shared" si="43"/>
        <v>6583222.1240377035</v>
      </c>
      <c r="I252" s="1">
        <f t="shared" si="35"/>
        <v>14160</v>
      </c>
      <c r="J252">
        <f t="shared" si="36"/>
        <v>4915.9042096320536</v>
      </c>
      <c r="K252" s="1">
        <f t="shared" si="44"/>
        <v>-4247997.6276879068</v>
      </c>
      <c r="L252" s="1">
        <f t="shared" si="45"/>
        <v>-4757457.3203716623</v>
      </c>
    </row>
    <row r="253" spans="2:12" x14ac:dyDescent="0.2">
      <c r="B253" s="1">
        <f t="shared" si="37"/>
        <v>-1.8224368643780319E-7</v>
      </c>
      <c r="C253" s="1">
        <f t="shared" si="38"/>
        <v>2.0596964974425012</v>
      </c>
      <c r="D253" s="1">
        <f t="shared" si="39"/>
        <v>-1.1634442223044832</v>
      </c>
      <c r="E253" s="1">
        <f t="shared" si="40"/>
        <v>-3567.3750694201331</v>
      </c>
      <c r="F253" s="1">
        <f t="shared" si="41"/>
        <v>-3320.3204391430268</v>
      </c>
      <c r="G253" s="1">
        <f t="shared" si="42"/>
        <v>-11301881.221248463</v>
      </c>
      <c r="H253" s="1">
        <f t="shared" si="43"/>
        <v>6384002.8976891218</v>
      </c>
      <c r="I253" s="1">
        <f t="shared" si="35"/>
        <v>14220</v>
      </c>
      <c r="J253">
        <f t="shared" si="36"/>
        <v>4873.4682418695666</v>
      </c>
      <c r="K253" s="1">
        <f t="shared" si="44"/>
        <v>2595724.5606929781</v>
      </c>
      <c r="L253" s="1">
        <f t="shared" si="45"/>
        <v>5825898.9010293726</v>
      </c>
    </row>
    <row r="254" spans="2:12" x14ac:dyDescent="0.2">
      <c r="B254" s="1">
        <f t="shared" si="37"/>
        <v>-1.7879839440815904E-7</v>
      </c>
      <c r="C254" s="1">
        <f t="shared" si="38"/>
        <v>2.0577028986946306</v>
      </c>
      <c r="D254" s="1">
        <f t="shared" si="39"/>
        <v>-1.1050805111453343</v>
      </c>
      <c r="E254" s="1">
        <f t="shared" si="40"/>
        <v>-3443.7932795735828</v>
      </c>
      <c r="F254" s="1">
        <f t="shared" si="41"/>
        <v>-3390.1270924812957</v>
      </c>
      <c r="G254" s="1">
        <f t="shared" si="42"/>
        <v>-11508508.818022877</v>
      </c>
      <c r="H254" s="1">
        <f t="shared" si="43"/>
        <v>6180595.272140244</v>
      </c>
      <c r="I254" s="1">
        <f t="shared" si="35"/>
        <v>14280</v>
      </c>
      <c r="J254">
        <f t="shared" si="36"/>
        <v>4832.460434976354</v>
      </c>
      <c r="K254" s="1">
        <f t="shared" si="44"/>
        <v>-696405.902684937</v>
      </c>
      <c r="L254" s="1">
        <f t="shared" si="45"/>
        <v>-6339866.1514818734</v>
      </c>
    </row>
    <row r="255" spans="2:12" x14ac:dyDescent="0.2">
      <c r="B255" s="1">
        <f t="shared" si="37"/>
        <v>-1.7554092629682252E-7</v>
      </c>
      <c r="C255" s="1">
        <f t="shared" si="38"/>
        <v>2.0551855380847832</v>
      </c>
      <c r="D255" s="1">
        <f t="shared" si="39"/>
        <v>-1.0485427034489605</v>
      </c>
      <c r="E255" s="1">
        <f t="shared" si="40"/>
        <v>-3320.3311056519051</v>
      </c>
      <c r="F255" s="1">
        <f t="shared" si="41"/>
        <v>-3456.4319231500158</v>
      </c>
      <c r="G255" s="1">
        <f t="shared" si="42"/>
        <v>-11707728.684361991</v>
      </c>
      <c r="H255" s="1">
        <f t="shared" si="43"/>
        <v>5973209.3567512427</v>
      </c>
      <c r="I255" s="1">
        <f t="shared" si="35"/>
        <v>14340</v>
      </c>
      <c r="J255">
        <f t="shared" si="36"/>
        <v>4792.8613886205931</v>
      </c>
      <c r="K255" s="1">
        <f t="shared" si="44"/>
        <v>-1269192.5179832419</v>
      </c>
      <c r="L255" s="1">
        <f t="shared" si="45"/>
        <v>6250442.7325026626</v>
      </c>
    </row>
    <row r="256" spans="2:12" x14ac:dyDescent="0.2">
      <c r="B256" s="1">
        <f t="shared" si="37"/>
        <v>-1.7246144616086291E-7</v>
      </c>
      <c r="C256" s="1">
        <f t="shared" si="38"/>
        <v>2.0522135814448061</v>
      </c>
      <c r="D256" s="1">
        <f t="shared" si="39"/>
        <v>-0.99373124951794189</v>
      </c>
      <c r="E256" s="1">
        <f t="shared" si="40"/>
        <v>-3197.0199733668182</v>
      </c>
      <c r="F256" s="1">
        <f t="shared" si="41"/>
        <v>-3519.3444853569536</v>
      </c>
      <c r="G256" s="1">
        <f t="shared" si="42"/>
        <v>-11899549.882764</v>
      </c>
      <c r="H256" s="1">
        <f t="shared" si="43"/>
        <v>5762048.6876298254</v>
      </c>
      <c r="I256" s="1">
        <f t="shared" si="35"/>
        <v>14400</v>
      </c>
      <c r="J256">
        <f t="shared" si="36"/>
        <v>4754.6527020087151</v>
      </c>
      <c r="K256" s="1">
        <f t="shared" si="44"/>
        <v>3113996.7602310097</v>
      </c>
      <c r="L256" s="1">
        <f t="shared" si="45"/>
        <v>-5566139.4320723563</v>
      </c>
    </row>
    <row r="257" spans="2:12" x14ac:dyDescent="0.2">
      <c r="B257" s="1">
        <f t="shared" si="37"/>
        <v>-1.6955082947131494E-7</v>
      </c>
      <c r="C257" s="1">
        <f t="shared" si="38"/>
        <v>2.0488493600032163</v>
      </c>
      <c r="D257" s="1">
        <f t="shared" si="39"/>
        <v>-0.94055111119302592</v>
      </c>
      <c r="E257" s="1">
        <f t="shared" si="40"/>
        <v>-3073.88715848013</v>
      </c>
      <c r="F257" s="1">
        <f t="shared" si="41"/>
        <v>-3578.96836032803</v>
      </c>
      <c r="G257" s="1">
        <f t="shared" si="42"/>
        <v>-12083983.112272808</v>
      </c>
      <c r="H257" s="1">
        <f t="shared" si="43"/>
        <v>5547310.5860101432</v>
      </c>
      <c r="I257" s="1">
        <f t="shared" si="35"/>
        <v>14460</v>
      </c>
      <c r="J257">
        <f t="shared" si="36"/>
        <v>4717.8169514403753</v>
      </c>
      <c r="K257" s="1">
        <f t="shared" si="44"/>
        <v>-4662429.3528462714</v>
      </c>
      <c r="L257" s="1">
        <f t="shared" si="45"/>
        <v>4352084.159310054</v>
      </c>
    </row>
    <row r="258" spans="2:12" x14ac:dyDescent="0.2">
      <c r="B258" s="1">
        <f t="shared" si="37"/>
        <v>-1.6680061038184952E-7</v>
      </c>
      <c r="C258" s="1">
        <f t="shared" si="38"/>
        <v>2.0451490366620466</v>
      </c>
      <c r="D258" s="1">
        <f t="shared" si="39"/>
        <v>-0.88891156110379232</v>
      </c>
      <c r="E258" s="1">
        <f t="shared" si="40"/>
        <v>-2950.9561968799371</v>
      </c>
      <c r="F258" s="1">
        <f t="shared" si="41"/>
        <v>-3635.4014269996114</v>
      </c>
      <c r="G258" s="1">
        <f t="shared" si="42"/>
        <v>-12261040.484085605</v>
      </c>
      <c r="H258" s="1">
        <f t="shared" si="43"/>
        <v>5329186.5003901664</v>
      </c>
      <c r="I258" s="1">
        <f t="shared" si="35"/>
        <v>14520</v>
      </c>
      <c r="J258">
        <f t="shared" si="36"/>
        <v>4682.3376652410398</v>
      </c>
      <c r="K258" s="1">
        <f t="shared" si="44"/>
        <v>5767119.7116078418</v>
      </c>
      <c r="L258" s="1">
        <f t="shared" si="45"/>
        <v>-2723823.4582998003</v>
      </c>
    </row>
    <row r="259" spans="2:12" x14ac:dyDescent="0.2">
      <c r="B259" s="1">
        <f t="shared" si="37"/>
        <v>-1.6420293341491967E-7</v>
      </c>
      <c r="C259" s="1">
        <f t="shared" si="38"/>
        <v>2.0411632039444143</v>
      </c>
      <c r="D259" s="1">
        <f t="shared" si="39"/>
        <v>-0.83872597858284126</v>
      </c>
      <c r="E259" s="1">
        <f t="shared" si="40"/>
        <v>-2828.2472546802142</v>
      </c>
      <c r="F259" s="1">
        <f t="shared" si="41"/>
        <v>-3688.7361206658388</v>
      </c>
      <c r="G259" s="1">
        <f t="shared" si="42"/>
        <v>-12430735.319366418</v>
      </c>
      <c r="H259" s="1">
        <f t="shared" si="43"/>
        <v>5107862.3331502164</v>
      </c>
      <c r="I259" s="1">
        <f t="shared" si="35"/>
        <v>14580</v>
      </c>
      <c r="J259">
        <f t="shared" si="36"/>
        <v>4648.1992966643575</v>
      </c>
      <c r="K259" s="1">
        <f t="shared" si="44"/>
        <v>-6322929.993040571</v>
      </c>
      <c r="L259" s="1">
        <f t="shared" si="45"/>
        <v>836325.47677800746</v>
      </c>
    </row>
    <row r="260" spans="2:12" x14ac:dyDescent="0.2">
      <c r="B260" s="1">
        <f t="shared" si="37"/>
        <v>-1.61750509206612E-7</v>
      </c>
      <c r="C260" s="1">
        <f t="shared" si="38"/>
        <v>2.0369374206611361</v>
      </c>
      <c r="D260" s="1">
        <f t="shared" si="39"/>
        <v>-0.78991164491869537</v>
      </c>
      <c r="E260" s="1">
        <f t="shared" si="40"/>
        <v>-2705.7774624435492</v>
      </c>
      <c r="F260" s="1">
        <f t="shared" si="41"/>
        <v>-3739.0596793808095</v>
      </c>
      <c r="G260" s="1">
        <f t="shared" si="42"/>
        <v>-12593081.967113031</v>
      </c>
      <c r="H260" s="1">
        <f t="shared" si="43"/>
        <v>4883518.7523873681</v>
      </c>
      <c r="I260" s="1">
        <f t="shared" si="35"/>
        <v>14640</v>
      </c>
      <c r="J260">
        <f t="shared" si="36"/>
        <v>4615.3871952674535</v>
      </c>
      <c r="K260" s="1">
        <f t="shared" si="44"/>
        <v>6276961.4876484657</v>
      </c>
      <c r="L260" s="1">
        <f t="shared" si="45"/>
        <v>1130768.9784292625</v>
      </c>
    </row>
    <row r="261" spans="2:12" x14ac:dyDescent="0.2">
      <c r="B261" s="1">
        <f t="shared" si="37"/>
        <v>-1.5943657397827637E-7</v>
      </c>
      <c r="C261" s="1">
        <f t="shared" si="38"/>
        <v>2.0325126936121629</v>
      </c>
      <c r="D261" s="1">
        <f t="shared" si="39"/>
        <v>-0.74238954002538027</v>
      </c>
      <c r="E261" s="1">
        <f t="shared" si="40"/>
        <v>-2583.5612172038809</v>
      </c>
      <c r="F261" s="1">
        <f t="shared" si="41"/>
        <v>-3786.4543780759313</v>
      </c>
      <c r="G261" s="1">
        <f t="shared" si="42"/>
        <v>-12748095.640145265</v>
      </c>
      <c r="H261" s="1">
        <f t="shared" si="43"/>
        <v>4656331.4897028124</v>
      </c>
      <c r="I261" s="1">
        <f t="shared" si="35"/>
        <v>14700</v>
      </c>
      <c r="J261">
        <f t="shared" si="36"/>
        <v>4583.887577187118</v>
      </c>
      <c r="K261" s="1">
        <f t="shared" si="44"/>
        <v>-5633589.2037642859</v>
      </c>
      <c r="L261" s="1">
        <f t="shared" si="45"/>
        <v>-2990243.5825916389</v>
      </c>
    </row>
    <row r="262" spans="2:12" x14ac:dyDescent="0.2">
      <c r="B262" s="1">
        <f t="shared" si="37"/>
        <v>-1.5725485242902616E-7</v>
      </c>
      <c r="C262" s="1">
        <f t="shared" si="38"/>
        <v>2.027925909978022</v>
      </c>
      <c r="D262" s="1">
        <f t="shared" si="39"/>
        <v>-0.69608414211940761</v>
      </c>
      <c r="E262" s="1">
        <f t="shared" si="40"/>
        <v>-2461.6104555871511</v>
      </c>
      <c r="F262" s="1">
        <f t="shared" si="41"/>
        <v>-3830.9977504774542</v>
      </c>
      <c r="G262" s="1">
        <f t="shared" si="42"/>
        <v>-12895792.267480494</v>
      </c>
      <c r="H262" s="1">
        <f t="shared" si="43"/>
        <v>4426471.6246741656</v>
      </c>
      <c r="I262" s="1">
        <f t="shared" si="35"/>
        <v>14760</v>
      </c>
      <c r="J262">
        <f t="shared" si="36"/>
        <v>4553.6874946815678</v>
      </c>
      <c r="K262" s="1">
        <f t="shared" si="44"/>
        <v>4454045.4803351155</v>
      </c>
      <c r="L262" s="1">
        <f t="shared" si="45"/>
        <v>4565124.6268975316</v>
      </c>
    </row>
    <row r="263" spans="2:12" x14ac:dyDescent="0.2">
      <c r="B263" s="1">
        <f t="shared" si="37"/>
        <v>-1.5519952376786192E-7</v>
      </c>
      <c r="C263" s="1">
        <f t="shared" si="38"/>
        <v>2.0232102254591218</v>
      </c>
      <c r="D263" s="1">
        <f t="shared" si="39"/>
        <v>-0.65092323159709997</v>
      </c>
      <c r="E263" s="1">
        <f t="shared" si="40"/>
        <v>-2339.93490098847</v>
      </c>
      <c r="F263" s="1">
        <f t="shared" si="41"/>
        <v>-3872.7627990046185</v>
      </c>
      <c r="G263" s="1">
        <f t="shared" si="42"/>
        <v>-13036188.361539803</v>
      </c>
      <c r="H263" s="1">
        <f t="shared" si="43"/>
        <v>4194105.8567338884</v>
      </c>
      <c r="I263" s="1">
        <f t="shared" si="35"/>
        <v>14820</v>
      </c>
      <c r="J263">
        <f t="shared" si="36"/>
        <v>4524.7748052492079</v>
      </c>
      <c r="K263" s="1">
        <f t="shared" si="44"/>
        <v>-2850592.2578969621</v>
      </c>
      <c r="L263" s="1">
        <f t="shared" si="45"/>
        <v>-5705524.3211485744</v>
      </c>
    </row>
    <row r="264" spans="2:12" x14ac:dyDescent="0.2">
      <c r="B264" s="1">
        <f t="shared" si="37"/>
        <v>-1.5326519062749126E-7</v>
      </c>
      <c r="C264" s="1">
        <f t="shared" si="38"/>
        <v>2.0183954126834518</v>
      </c>
      <c r="D264" s="1">
        <f t="shared" si="39"/>
        <v>-0.60683769998209847</v>
      </c>
      <c r="E264" s="1">
        <f t="shared" si="40"/>
        <v>-2218.5422874609226</v>
      </c>
      <c r="F264" s="1">
        <f t="shared" si="41"/>
        <v>-3911.8181929004445</v>
      </c>
      <c r="G264" s="1">
        <f t="shared" si="42"/>
        <v>-13169300.898787459</v>
      </c>
      <c r="H264" s="1">
        <f t="shared" si="43"/>
        <v>3959396.7651598617</v>
      </c>
      <c r="I264" s="1">
        <f t="shared" si="35"/>
        <v>14880</v>
      </c>
      <c r="J264">
        <f t="shared" si="36"/>
        <v>4497.138140591107</v>
      </c>
      <c r="K264" s="1">
        <f t="shared" si="44"/>
        <v>975836.65624891559</v>
      </c>
      <c r="L264" s="1">
        <f t="shared" si="45"/>
        <v>6302906.2201750185</v>
      </c>
    </row>
    <row r="265" spans="2:12" x14ac:dyDescent="0.2">
      <c r="B265" s="1">
        <f t="shared" si="37"/>
        <v>-1.514468506237961E-7</v>
      </c>
      <c r="C265" s="1">
        <f t="shared" si="38"/>
        <v>2.0135081739203562</v>
      </c>
      <c r="D265" s="1">
        <f t="shared" si="39"/>
        <v>-0.56376136455124104</v>
      </c>
      <c r="E265" s="1">
        <f t="shared" si="40"/>
        <v>-2097.4385626999156</v>
      </c>
      <c r="F265" s="1">
        <f t="shared" si="41"/>
        <v>-3948.2284548993703</v>
      </c>
      <c r="G265" s="1">
        <f t="shared" si="42"/>
        <v>-13295147.212549454</v>
      </c>
      <c r="H265" s="1">
        <f t="shared" si="43"/>
        <v>3722503.0578658995</v>
      </c>
      <c r="I265" s="1">
        <f t="shared" si="35"/>
        <v>14940</v>
      </c>
      <c r="J265">
        <f t="shared" si="36"/>
        <v>4470.7668756464764</v>
      </c>
      <c r="K265" s="1">
        <f t="shared" si="44"/>
        <v>991793.26154418243</v>
      </c>
      <c r="L265" s="1">
        <f t="shared" si="45"/>
        <v>-6300415.0757196592</v>
      </c>
    </row>
    <row r="266" spans="2:12" x14ac:dyDescent="0.2">
      <c r="B266" s="1">
        <f t="shared" si="37"/>
        <v>-1.4973987034532387E-7</v>
      </c>
      <c r="C266" s="1">
        <f t="shared" si="38"/>
        <v>2.0085724217048599</v>
      </c>
      <c r="D266" s="1">
        <f t="shared" si="39"/>
        <v>-0.52163078903600946</v>
      </c>
      <c r="E266" s="1">
        <f t="shared" si="40"/>
        <v>-1976.6280722646943</v>
      </c>
      <c r="F266" s="1">
        <f t="shared" si="41"/>
        <v>-3982.0541367724445</v>
      </c>
      <c r="G266" s="1">
        <f t="shared" si="42"/>
        <v>-13413744.896885335</v>
      </c>
      <c r="H266" s="1">
        <f t="shared" si="43"/>
        <v>3483579.8096595528</v>
      </c>
      <c r="I266" s="1">
        <f t="shared" si="35"/>
        <v>15000</v>
      </c>
      <c r="J266">
        <f t="shared" si="36"/>
        <v>4445.6510978990891</v>
      </c>
      <c r="K266" s="1">
        <f t="shared" si="44"/>
        <v>-2865030.2086148425</v>
      </c>
      <c r="L266" s="1">
        <f t="shared" si="45"/>
        <v>5698287.980062468</v>
      </c>
    </row>
    <row r="267" spans="2:12" x14ac:dyDescent="0.2">
      <c r="B267" s="1">
        <f t="shared" si="37"/>
        <v>-1.4813996157613113E-7</v>
      </c>
      <c r="C267" s="1">
        <f t="shared" si="38"/>
        <v>2.0036095305882067</v>
      </c>
      <c r="D267" s="1">
        <f t="shared" si="39"/>
        <v>-0.48038511062725875</v>
      </c>
      <c r="E267" s="1">
        <f t="shared" si="40"/>
        <v>-1856.1137269624028</v>
      </c>
      <c r="F267" s="1">
        <f t="shared" si="41"/>
        <v>-4013.3519841146049</v>
      </c>
      <c r="G267" s="1">
        <f t="shared" si="42"/>
        <v>-13525111.720503079</v>
      </c>
      <c r="H267" s="1">
        <f t="shared" si="43"/>
        <v>3242778.6906126766</v>
      </c>
      <c r="I267" s="1">
        <f t="shared" si="35"/>
        <v>15060</v>
      </c>
      <c r="J267">
        <f t="shared" si="36"/>
        <v>4421.7815771264522</v>
      </c>
      <c r="K267" s="1">
        <f t="shared" si="44"/>
        <v>4465590.6583884554</v>
      </c>
      <c r="L267" s="1">
        <f t="shared" si="45"/>
        <v>-4553831.8009906523</v>
      </c>
    </row>
    <row r="268" spans="2:12" x14ac:dyDescent="0.2">
      <c r="B268" s="1">
        <f t="shared" si="37"/>
        <v>-1.4664315957288911E-7</v>
      </c>
      <c r="C268" s="1">
        <f t="shared" si="38"/>
        <v>1.9986385628821717</v>
      </c>
      <c r="D268" s="1">
        <f t="shared" si="39"/>
        <v>-0.43996587337579485</v>
      </c>
      <c r="E268" s="1">
        <f t="shared" si="40"/>
        <v>-1735.8971551271104</v>
      </c>
      <c r="F268" s="1">
        <f t="shared" si="41"/>
        <v>-4042.1750907522405</v>
      </c>
      <c r="G268" s="1">
        <f t="shared" si="42"/>
        <v>-13629265.549810706</v>
      </c>
      <c r="H268" s="1">
        <f t="shared" si="43"/>
        <v>3000248.1851675422</v>
      </c>
      <c r="I268" s="1">
        <f t="shared" si="35"/>
        <v>15120</v>
      </c>
      <c r="J268">
        <f t="shared" si="36"/>
        <v>4399.1497357417011</v>
      </c>
      <c r="K268" s="1">
        <f t="shared" si="44"/>
        <v>-5641142.8079248155</v>
      </c>
      <c r="L268" s="1">
        <f t="shared" si="45"/>
        <v>2975969.0557191833</v>
      </c>
    </row>
    <row r="269" spans="2:12" x14ac:dyDescent="0.2">
      <c r="B269" s="1">
        <f t="shared" si="37"/>
        <v>-1.4524580323338265E-7</v>
      </c>
      <c r="C269" s="1">
        <f t="shared" si="38"/>
        <v>1.9936764709525647</v>
      </c>
      <c r="D269" s="1">
        <f t="shared" si="39"/>
        <v>-0.40031686797415594</v>
      </c>
      <c r="E269" s="1">
        <f t="shared" si="40"/>
        <v>-1615.9788413541801</v>
      </c>
      <c r="F269" s="1">
        <f t="shared" si="41"/>
        <v>-4068.5730431547881</v>
      </c>
      <c r="G269" s="1">
        <f t="shared" si="42"/>
        <v>-13726224.280291956</v>
      </c>
      <c r="H269" s="1">
        <f t="shared" si="43"/>
        <v>2756133.8025782551</v>
      </c>
      <c r="I269" s="1">
        <f t="shared" si="35"/>
        <v>15180</v>
      </c>
      <c r="J269">
        <f t="shared" si="36"/>
        <v>4377.7476198600361</v>
      </c>
      <c r="K269" s="1">
        <f t="shared" si="44"/>
        <v>6279804.6108979387</v>
      </c>
      <c r="L269" s="1">
        <f t="shared" si="45"/>
        <v>-1114871.3149709201</v>
      </c>
    </row>
    <row r="270" spans="2:12" x14ac:dyDescent="0.2">
      <c r="B270" s="1">
        <f t="shared" si="37"/>
        <v>-1.4394451700854413E-7</v>
      </c>
      <c r="C270" s="1">
        <f t="shared" si="38"/>
        <v>1.9887382783384049</v>
      </c>
      <c r="D270" s="1">
        <f t="shared" si="39"/>
        <v>-0.36138397782083587</v>
      </c>
      <c r="E270" s="1">
        <f t="shared" si="40"/>
        <v>-1496.3582530970261</v>
      </c>
      <c r="F270" s="1">
        <f t="shared" si="41"/>
        <v>-4092.5920552332377</v>
      </c>
      <c r="G270" s="1">
        <f t="shared" si="42"/>
        <v>-13816005.775477778</v>
      </c>
      <c r="H270" s="1">
        <f t="shared" si="43"/>
        <v>2510578.279264261</v>
      </c>
      <c r="I270" s="1">
        <f t="shared" si="35"/>
        <v>15240</v>
      </c>
      <c r="J270">
        <f t="shared" si="36"/>
        <v>4357.5678712063454</v>
      </c>
      <c r="K270" s="1">
        <f t="shared" si="44"/>
        <v>-6320792.0438554781</v>
      </c>
      <c r="L270" s="1">
        <f t="shared" si="45"/>
        <v>-852333.23197754647</v>
      </c>
    </row>
    <row r="271" spans="2:12" x14ac:dyDescent="0.2">
      <c r="B271" s="1">
        <f t="shared" si="37"/>
        <v>-1.4273619442391141E-7</v>
      </c>
      <c r="C271" s="1">
        <f t="shared" si="38"/>
        <v>1.9838372417221934</v>
      </c>
      <c r="D271" s="1">
        <f t="shared" si="39"/>
        <v>-0.32311503120250917</v>
      </c>
      <c r="E271" s="1">
        <f t="shared" si="40"/>
        <v>-1377.0339563967218</v>
      </c>
      <c r="F271" s="1">
        <f t="shared" si="41"/>
        <v>-4114.2750939024882</v>
      </c>
      <c r="G271" s="1">
        <f t="shared" si="42"/>
        <v>-13898627.812861582</v>
      </c>
      <c r="H271" s="1">
        <f t="shared" si="43"/>
        <v>2263721.7736301115</v>
      </c>
      <c r="I271" s="1">
        <f t="shared" si="35"/>
        <v>15300</v>
      </c>
      <c r="J271">
        <f t="shared" si="36"/>
        <v>4338.60369996799</v>
      </c>
      <c r="K271" s="1">
        <f t="shared" si="44"/>
        <v>5760204.167247667</v>
      </c>
      <c r="L271" s="1">
        <f t="shared" si="45"/>
        <v>2738417.7825201559</v>
      </c>
    </row>
    <row r="272" spans="2:12" x14ac:dyDescent="0.2">
      <c r="B272" s="1">
        <f t="shared" si="37"/>
        <v>-1.4161798308913E-7</v>
      </c>
      <c r="C272" s="1">
        <f t="shared" si="38"/>
        <v>1.9789849955527332</v>
      </c>
      <c r="D272" s="1">
        <f t="shared" si="39"/>
        <v>-0.28545965937961698</v>
      </c>
      <c r="E272" s="1">
        <f t="shared" si="40"/>
        <v>-1258.0037218933901</v>
      </c>
      <c r="F272" s="1">
        <f t="shared" si="41"/>
        <v>-4133.6619957746389</v>
      </c>
      <c r="G272" s="1">
        <f t="shared" si="42"/>
        <v>-13974108.036175186</v>
      </c>
      <c r="H272" s="1">
        <f t="shared" si="43"/>
        <v>2015702.0538836331</v>
      </c>
      <c r="I272" s="1">
        <f t="shared" si="35"/>
        <v>15360</v>
      </c>
      <c r="J272">
        <f t="shared" si="36"/>
        <v>4320.8488586861249</v>
      </c>
      <c r="K272" s="1">
        <f t="shared" si="44"/>
        <v>-4651394.3936008299</v>
      </c>
      <c r="L272" s="1">
        <f t="shared" si="45"/>
        <v>-4363876.0517662233</v>
      </c>
    </row>
    <row r="273" spans="2:12" x14ac:dyDescent="0.2">
      <c r="B273" s="1">
        <f t="shared" si="37"/>
        <v>-1.4058727108581409E-7</v>
      </c>
      <c r="C273" s="1">
        <f t="shared" si="38"/>
        <v>1.9741916809206612</v>
      </c>
      <c r="D273" s="1">
        <f t="shared" si="39"/>
        <v>-0.24836916032268261</v>
      </c>
      <c r="E273" s="1">
        <f t="shared" si="40"/>
        <v>-1139.2646221602261</v>
      </c>
      <c r="F273" s="1">
        <f t="shared" si="41"/>
        <v>-4150.789575337416</v>
      </c>
      <c r="G273" s="1">
        <f t="shared" si="42"/>
        <v>-14042463.9135048</v>
      </c>
      <c r="H273" s="1">
        <f t="shared" si="43"/>
        <v>1766654.6793633881</v>
      </c>
      <c r="I273" s="1">
        <f t="shared" ref="I273:I284" si="46">I272+$E$5</f>
        <v>15420</v>
      </c>
      <c r="J273">
        <f t="shared" ref="J273:J284" si="47">SQRT(E273^2+F273^2)</f>
        <v>4304.2976172699364</v>
      </c>
      <c r="K273" s="1">
        <f t="shared" si="44"/>
        <v>3099892.6277437638</v>
      </c>
      <c r="L273" s="1">
        <f t="shared" si="45"/>
        <v>5574006.6107298313</v>
      </c>
    </row>
    <row r="274" spans="2:12" x14ac:dyDescent="0.2">
      <c r="B274" s="1">
        <f t="shared" ref="B274:B284" si="48">(-$E$4)/(G274^2+H274^2)^1.5</f>
        <v>-1.3964167463480268E-7</v>
      </c>
      <c r="C274" s="1">
        <f t="shared" ref="C274:C284" si="49">B274*G274</f>
        <v>1.9694660601054876</v>
      </c>
      <c r="D274" s="1">
        <f t="shared" ref="D274:D284" si="50">B274*H274</f>
        <v>-0.21179636781859565</v>
      </c>
      <c r="E274" s="1">
        <f t="shared" ref="E274:E284" si="51">E273+C273*$E$5</f>
        <v>-1020.8131213049863</v>
      </c>
      <c r="F274" s="1">
        <f t="shared" ref="F274:F284" si="52">F273+D273*$E$5</f>
        <v>-4165.6917249567769</v>
      </c>
      <c r="G274" s="1">
        <f t="shared" ref="G274:G284" si="53">G273+E274*$E$5</f>
        <v>-14103712.700783098</v>
      </c>
      <c r="H274" s="1">
        <f t="shared" ref="H274:H284" si="54">H273+F274*$E$5</f>
        <v>1516713.1758659815</v>
      </c>
      <c r="I274" s="1">
        <f t="shared" si="46"/>
        <v>15480</v>
      </c>
      <c r="J274">
        <f t="shared" si="47"/>
        <v>4288.944739210543</v>
      </c>
      <c r="K274" s="1">
        <f t="shared" si="44"/>
        <v>-1253361.5595119868</v>
      </c>
      <c r="L274" s="1">
        <f t="shared" si="45"/>
        <v>-6253636.4461917421</v>
      </c>
    </row>
    <row r="275" spans="2:12" x14ac:dyDescent="0.2">
      <c r="B275" s="1">
        <f t="shared" si="48"/>
        <v>-1.3877902695378461E-7</v>
      </c>
      <c r="C275" s="1">
        <f t="shared" si="49"/>
        <v>1.9648156180506098</v>
      </c>
      <c r="D275" s="1">
        <f t="shared" si="50"/>
        <v>-0.17569552564611168</v>
      </c>
      <c r="E275" s="1">
        <f t="shared" si="51"/>
        <v>-902.64515769865704</v>
      </c>
      <c r="F275" s="1">
        <f t="shared" si="52"/>
        <v>-4178.3995070258925</v>
      </c>
      <c r="G275" s="1">
        <f t="shared" si="53"/>
        <v>-14157871.410245018</v>
      </c>
      <c r="H275" s="1">
        <f t="shared" si="54"/>
        <v>1266009.2054444279</v>
      </c>
      <c r="I275" s="1">
        <f t="shared" si="46"/>
        <v>15540</v>
      </c>
      <c r="J275">
        <f t="shared" si="47"/>
        <v>4274.7854590647066</v>
      </c>
      <c r="K275" s="1">
        <f t="shared" si="44"/>
        <v>-712456.99087856431</v>
      </c>
      <c r="L275" s="1">
        <f t="shared" si="45"/>
        <v>6338082.4415708147</v>
      </c>
    </row>
    <row r="276" spans="2:12" x14ac:dyDescent="0.2">
      <c r="B276" s="1">
        <f t="shared" si="48"/>
        <v>-1.3799736822541934E-7</v>
      </c>
      <c r="C276" s="1">
        <f t="shared" si="49"/>
        <v>1.9602466518763277</v>
      </c>
      <c r="D276" s="1">
        <f t="shared" si="50"/>
        <v>-0.14002216650611418</v>
      </c>
      <c r="E276" s="1">
        <f t="shared" si="51"/>
        <v>-784.75622061562046</v>
      </c>
      <c r="F276" s="1">
        <f t="shared" si="52"/>
        <v>-4188.9412385646592</v>
      </c>
      <c r="G276" s="1">
        <f t="shared" si="53"/>
        <v>-14204956.783481956</v>
      </c>
      <c r="H276" s="1">
        <f t="shared" si="54"/>
        <v>1014672.7311305483</v>
      </c>
      <c r="I276" s="1">
        <f t="shared" si="46"/>
        <v>15600</v>
      </c>
      <c r="J276">
        <f t="shared" si="47"/>
        <v>4261.8154612726412</v>
      </c>
      <c r="K276" s="1">
        <f t="shared" si="44"/>
        <v>2610468.1317125214</v>
      </c>
      <c r="L276" s="1">
        <f t="shared" si="45"/>
        <v>-5819307.5303951195</v>
      </c>
    </row>
    <row r="277" spans="2:12" x14ac:dyDescent="0.2">
      <c r="B277" s="1">
        <f t="shared" si="48"/>
        <v>-1.3729493660446195E-7</v>
      </c>
      <c r="C277" s="1">
        <f t="shared" si="49"/>
        <v>1.9557643494075652</v>
      </c>
      <c r="D277" s="1">
        <f t="shared" si="50"/>
        <v>-0.10473299538342658</v>
      </c>
      <c r="E277" s="1">
        <f t="shared" si="51"/>
        <v>-667.14142150304076</v>
      </c>
      <c r="F277" s="1">
        <f t="shared" si="52"/>
        <v>-4197.3425685550264</v>
      </c>
      <c r="G277" s="1">
        <f t="shared" si="53"/>
        <v>-14244985.268772138</v>
      </c>
      <c r="H277" s="1">
        <f t="shared" si="54"/>
        <v>762832.17701724672</v>
      </c>
      <c r="I277" s="1">
        <f t="shared" si="46"/>
        <v>15660</v>
      </c>
      <c r="J277">
        <f t="shared" si="47"/>
        <v>4250.0308603690401</v>
      </c>
      <c r="K277" s="1">
        <f t="shared" si="44"/>
        <v>-4260030.4763276502</v>
      </c>
      <c r="L277" s="1">
        <f t="shared" si="45"/>
        <v>4746685.6163811414</v>
      </c>
    </row>
    <row r="278" spans="2:12" x14ac:dyDescent="0.2">
      <c r="B278" s="1">
        <f t="shared" si="48"/>
        <v>-1.3667016020029507E-7</v>
      </c>
      <c r="C278" s="1">
        <f t="shared" si="49"/>
        <v>1.9513728575741045</v>
      </c>
      <c r="D278" s="1">
        <f t="shared" si="50"/>
        <v>-6.978577701236463E-2</v>
      </c>
      <c r="E278" s="1">
        <f t="shared" si="51"/>
        <v>-549.79556053858687</v>
      </c>
      <c r="F278" s="1">
        <f t="shared" si="52"/>
        <v>-4203.6265482780318</v>
      </c>
      <c r="G278" s="1">
        <f t="shared" si="53"/>
        <v>-14277973.002404453</v>
      </c>
      <c r="H278" s="1">
        <f t="shared" si="54"/>
        <v>510614.5841205648</v>
      </c>
      <c r="I278" s="1">
        <f t="shared" si="46"/>
        <v>15720</v>
      </c>
      <c r="J278">
        <f t="shared" si="47"/>
        <v>4239.4281826415954</v>
      </c>
      <c r="K278" s="1">
        <f t="shared" si="44"/>
        <v>5504148.5135247093</v>
      </c>
      <c r="L278" s="1">
        <f t="shared" si="45"/>
        <v>-3222302.4595875121</v>
      </c>
    </row>
    <row r="279" spans="2:12" x14ac:dyDescent="0.2">
      <c r="B279" s="1">
        <f t="shared" si="48"/>
        <v>-1.3612164997847039E-7</v>
      </c>
      <c r="C279" s="1">
        <f t="shared" si="49"/>
        <v>1.9470753414312838</v>
      </c>
      <c r="D279" s="1">
        <f t="shared" si="50"/>
        <v>-3.5139227116464243E-2</v>
      </c>
      <c r="E279" s="1">
        <f t="shared" si="51"/>
        <v>-432.71318908414059</v>
      </c>
      <c r="F279" s="1">
        <f t="shared" si="52"/>
        <v>-4207.813694898774</v>
      </c>
      <c r="G279" s="1">
        <f t="shared" si="53"/>
        <v>-14303935.793749502</v>
      </c>
      <c r="H279" s="1">
        <f t="shared" si="54"/>
        <v>258145.76242663836</v>
      </c>
      <c r="I279" s="1">
        <f t="shared" si="46"/>
        <v>15780</v>
      </c>
      <c r="J279">
        <f t="shared" si="47"/>
        <v>4230.0043492867762</v>
      </c>
      <c r="K279" s="1">
        <f t="shared" si="44"/>
        <v>-6224414.5044997912</v>
      </c>
      <c r="L279" s="1">
        <f t="shared" si="45"/>
        <v>1391239.7622885222</v>
      </c>
    </row>
    <row r="280" spans="2:12" x14ac:dyDescent="0.2">
      <c r="B280" s="1">
        <f t="shared" si="48"/>
        <v>-1.3564819353161628E-7</v>
      </c>
      <c r="C280" s="1">
        <f t="shared" si="49"/>
        <v>1.9428740344494935</v>
      </c>
      <c r="D280" s="1">
        <f t="shared" si="50"/>
        <v>-7.5290709352881732E-4</v>
      </c>
      <c r="E280" s="1">
        <f t="shared" si="51"/>
        <v>-315.88866859826356</v>
      </c>
      <c r="F280" s="1">
        <f t="shared" si="52"/>
        <v>-4209.922048525762</v>
      </c>
      <c r="G280" s="1">
        <f t="shared" si="53"/>
        <v>-14322889.113865398</v>
      </c>
      <c r="H280" s="1">
        <f t="shared" si="54"/>
        <v>5550.439515092643</v>
      </c>
      <c r="I280" s="1">
        <f t="shared" si="46"/>
        <v>15840</v>
      </c>
      <c r="J280">
        <f t="shared" si="47"/>
        <v>4221.7566611082802</v>
      </c>
      <c r="K280" s="1">
        <f t="shared" si="44"/>
        <v>6352277.8256152384</v>
      </c>
      <c r="L280" s="1">
        <f t="shared" si="45"/>
        <v>572232.84264094278</v>
      </c>
    </row>
    <row r="281" spans="2:12" x14ac:dyDescent="0.2">
      <c r="B281" s="1">
        <f t="shared" si="48"/>
        <v>-1.3524874967643864E-7</v>
      </c>
      <c r="C281" s="1">
        <f t="shared" si="49"/>
        <v>1.9387702806302842</v>
      </c>
      <c r="D281" s="1">
        <f t="shared" si="50"/>
        <v>3.3412878180406731E-2</v>
      </c>
      <c r="E281" s="1">
        <f t="shared" si="51"/>
        <v>-199.31622653129395</v>
      </c>
      <c r="F281" s="1">
        <f t="shared" si="52"/>
        <v>-4209.9672229513735</v>
      </c>
      <c r="G281" s="1">
        <f t="shared" si="53"/>
        <v>-14334848.087457275</v>
      </c>
      <c r="H281" s="1">
        <f t="shared" si="54"/>
        <v>-247047.59386198976</v>
      </c>
      <c r="I281" s="1">
        <f t="shared" si="46"/>
        <v>15900</v>
      </c>
      <c r="J281">
        <f t="shared" si="47"/>
        <v>4214.682784799299</v>
      </c>
      <c r="K281" s="1">
        <f t="shared" si="44"/>
        <v>-5875569.2081388459</v>
      </c>
      <c r="L281" s="1">
        <f t="shared" si="45"/>
        <v>-2481243.736590717</v>
      </c>
    </row>
    <row r="282" spans="2:12" x14ac:dyDescent="0.2">
      <c r="B282" s="1">
        <f t="shared" si="48"/>
        <v>-1.3492244383940249E-7</v>
      </c>
      <c r="C282" s="1">
        <f t="shared" si="49"/>
        <v>1.9347645689216464</v>
      </c>
      <c r="D282" s="1">
        <f t="shared" si="50"/>
        <v>6.7397179750919439E-2</v>
      </c>
      <c r="E282" s="1">
        <f t="shared" si="51"/>
        <v>-82.990009693476892</v>
      </c>
      <c r="F282" s="1">
        <f t="shared" si="52"/>
        <v>-4207.9624502605493</v>
      </c>
      <c r="G282" s="1">
        <f t="shared" si="53"/>
        <v>-14339827.488038884</v>
      </c>
      <c r="H282" s="1">
        <f t="shared" si="54"/>
        <v>-499525.34087762272</v>
      </c>
      <c r="I282" s="1">
        <f t="shared" si="46"/>
        <v>15960</v>
      </c>
      <c r="J282">
        <f t="shared" si="47"/>
        <v>4208.7807408454637</v>
      </c>
      <c r="K282" s="1">
        <f t="shared" si="44"/>
        <v>4839658.9367028363</v>
      </c>
      <c r="L282" s="1">
        <f t="shared" si="45"/>
        <v>4154104.6419646642</v>
      </c>
    </row>
    <row r="283" spans="2:12" x14ac:dyDescent="0.2">
      <c r="B283" s="1">
        <f t="shared" si="48"/>
        <v>-1.3466856419933592E-7</v>
      </c>
      <c r="C283" s="1">
        <f t="shared" si="49"/>
        <v>1.9308565603276475</v>
      </c>
      <c r="D283" s="1">
        <f t="shared" si="50"/>
        <v>0.10123850150691045</v>
      </c>
      <c r="E283" s="1">
        <f t="shared" si="51"/>
        <v>33.095864441821888</v>
      </c>
      <c r="F283" s="1">
        <f t="shared" si="52"/>
        <v>-4203.9186194754939</v>
      </c>
      <c r="G283" s="1">
        <f t="shared" si="53"/>
        <v>-14337841.736172374</v>
      </c>
      <c r="H283" s="1">
        <f t="shared" si="54"/>
        <v>-751760.45804615237</v>
      </c>
      <c r="I283" s="1">
        <f t="shared" si="46"/>
        <v>16020</v>
      </c>
      <c r="J283">
        <f t="shared" si="47"/>
        <v>4204.048893081037</v>
      </c>
      <c r="K283" s="1">
        <f t="shared" si="44"/>
        <v>-3343138.7760571428</v>
      </c>
      <c r="L283" s="1">
        <f t="shared" si="45"/>
        <v>-5431602.6294292873</v>
      </c>
    </row>
    <row r="284" spans="2:12" x14ac:dyDescent="0.2">
      <c r="B284" s="1">
        <f t="shared" si="48"/>
        <v>-1.3448655856049823E-7</v>
      </c>
      <c r="C284" s="1">
        <f t="shared" si="49"/>
        <v>1.927045108034279</v>
      </c>
      <c r="D284" s="1">
        <f t="shared" si="50"/>
        <v>0.13497489493700909</v>
      </c>
      <c r="E284" s="1">
        <f t="shared" si="51"/>
        <v>148.94725806148074</v>
      </c>
      <c r="F284" s="1">
        <f t="shared" si="52"/>
        <v>-4197.8443093850792</v>
      </c>
      <c r="G284" s="1">
        <f t="shared" si="53"/>
        <v>-14328904.900688685</v>
      </c>
      <c r="H284" s="1">
        <f t="shared" si="54"/>
        <v>-1003631.1166092572</v>
      </c>
      <c r="I284" s="1">
        <f t="shared" si="46"/>
        <v>16080</v>
      </c>
      <c r="J284">
        <f t="shared" si="47"/>
        <v>4200.4859399265615</v>
      </c>
      <c r="K284" s="1">
        <f t="shared" si="44"/>
        <v>1528438.5945892872</v>
      </c>
      <c r="L284" s="1">
        <f t="shared" si="45"/>
        <v>6192153.0554864295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02520-AEA7-394E-A9D4-7381AC064DD8}">
  <sheetPr codeName="Sheet3"/>
  <dimension ref="A1:M285"/>
  <sheetViews>
    <sheetView zoomScale="75" zoomScaleNormal="75" workbookViewId="0">
      <selection activeCell="O44" sqref="O44"/>
    </sheetView>
  </sheetViews>
  <sheetFormatPr baseColWidth="10" defaultRowHeight="16" x14ac:dyDescent="0.2"/>
  <sheetData>
    <row r="1" spans="1:12" ht="47" x14ac:dyDescent="0.55000000000000004">
      <c r="A1" s="2" t="s">
        <v>16</v>
      </c>
    </row>
    <row r="3" spans="1:12" x14ac:dyDescent="0.2">
      <c r="A3" t="s">
        <v>20</v>
      </c>
      <c r="E3">
        <f>Porovnání!E3</f>
        <v>5.9720000000000003E+24</v>
      </c>
      <c r="F3" t="s">
        <v>0</v>
      </c>
    </row>
    <row r="4" spans="1:12" x14ac:dyDescent="0.2">
      <c r="A4" t="s">
        <v>21</v>
      </c>
      <c r="E4">
        <f>E3*(6.674*(10^-11))</f>
        <v>398571280000000</v>
      </c>
    </row>
    <row r="5" spans="1:12" x14ac:dyDescent="0.2">
      <c r="A5" t="s">
        <v>1</v>
      </c>
      <c r="E5">
        <f>Porovnání!E5</f>
        <v>60</v>
      </c>
    </row>
    <row r="6" spans="1:12" x14ac:dyDescent="0.2">
      <c r="A6" t="s">
        <v>19</v>
      </c>
      <c r="E6" s="1">
        <f>Porovnání!E6</f>
        <v>6378000</v>
      </c>
      <c r="F6" t="s">
        <v>15</v>
      </c>
    </row>
    <row r="8" spans="1:12" x14ac:dyDescent="0.2">
      <c r="A8" t="s">
        <v>2</v>
      </c>
    </row>
    <row r="9" spans="1:12" x14ac:dyDescent="0.2">
      <c r="A9" t="s">
        <v>3</v>
      </c>
      <c r="E9">
        <f>Porovnání!E9</f>
        <v>0</v>
      </c>
    </row>
    <row r="10" spans="1:12" x14ac:dyDescent="0.2">
      <c r="A10" t="s">
        <v>4</v>
      </c>
      <c r="E10" s="1">
        <f>Porovnání!E10</f>
        <v>6700000</v>
      </c>
      <c r="G10" s="1"/>
      <c r="H10" s="1"/>
    </row>
    <row r="11" spans="1:12" x14ac:dyDescent="0.2">
      <c r="A11" t="s">
        <v>5</v>
      </c>
      <c r="E11">
        <f>Porovnání!E11</f>
        <v>0</v>
      </c>
    </row>
    <row r="12" spans="1:12" x14ac:dyDescent="0.2">
      <c r="A12" t="s">
        <v>6</v>
      </c>
      <c r="E12">
        <f>Porovnání!E12</f>
        <v>0</v>
      </c>
    </row>
    <row r="13" spans="1:12" x14ac:dyDescent="0.2">
      <c r="A13" t="s">
        <v>7</v>
      </c>
      <c r="E13">
        <f>Porovnání!E13</f>
        <v>9000</v>
      </c>
    </row>
    <row r="15" spans="1:12" x14ac:dyDescent="0.2">
      <c r="A15" t="s">
        <v>17</v>
      </c>
      <c r="B15" t="s">
        <v>8</v>
      </c>
      <c r="C15" t="s">
        <v>9</v>
      </c>
      <c r="D15" t="s">
        <v>10</v>
      </c>
      <c r="E15" t="s">
        <v>6</v>
      </c>
      <c r="F15" t="s">
        <v>7</v>
      </c>
      <c r="G15" t="s">
        <v>4</v>
      </c>
      <c r="H15" t="s">
        <v>5</v>
      </c>
      <c r="I15" t="s">
        <v>3</v>
      </c>
      <c r="J15" t="s">
        <v>12</v>
      </c>
      <c r="K15" t="s">
        <v>13</v>
      </c>
      <c r="L15" t="s">
        <v>14</v>
      </c>
    </row>
    <row r="16" spans="1:12" x14ac:dyDescent="0.2">
      <c r="B16" s="1">
        <f>(-$E$4)/(E10^2+E11^2)^1.5</f>
        <v>-1.3252005067112567E-6</v>
      </c>
      <c r="C16" s="1">
        <f>B16*G16</f>
        <v>-8.8788433949654202</v>
      </c>
      <c r="D16" s="1">
        <f>B16*H16</f>
        <v>0</v>
      </c>
      <c r="E16" s="1">
        <f>E12</f>
        <v>0</v>
      </c>
      <c r="F16" s="1">
        <f>E13</f>
        <v>9000</v>
      </c>
      <c r="G16" s="1">
        <f>E10</f>
        <v>6700000</v>
      </c>
      <c r="H16" s="1">
        <f>E11</f>
        <v>0</v>
      </c>
      <c r="I16">
        <f>$E$9</f>
        <v>0</v>
      </c>
      <c r="J16">
        <f>SQRT(E16^2+F16^2)</f>
        <v>9000</v>
      </c>
      <c r="K16" s="1">
        <f>0+$E$6*COS(I16)</f>
        <v>6378000</v>
      </c>
      <c r="L16" s="1">
        <f>0+$E$6*SIN(I16)</f>
        <v>0</v>
      </c>
    </row>
    <row r="17" spans="2:12" x14ac:dyDescent="0.2">
      <c r="B17" s="1">
        <f>(-$E$4)/(G16^2+H16^2)^1.5</f>
        <v>-1.3252005067112567E-6</v>
      </c>
      <c r="C17" s="1">
        <f>B17*G17</f>
        <v>-8.8788433949654202</v>
      </c>
      <c r="D17" s="1">
        <f>B17*H17</f>
        <v>-0.71560827362407864</v>
      </c>
      <c r="E17" s="1">
        <f>E16+C17*$E$5</f>
        <v>-532.73060369792518</v>
      </c>
      <c r="F17" s="1">
        <f>F16+D17*$E$5</f>
        <v>8957.0635035825544</v>
      </c>
      <c r="G17" s="1">
        <f>G16+E16*$E$5</f>
        <v>6700000</v>
      </c>
      <c r="H17" s="1">
        <f>H16+F16*$E$5</f>
        <v>540000</v>
      </c>
      <c r="I17" s="1">
        <f t="shared" ref="I17:I80" si="0">I16+$E$5</f>
        <v>60</v>
      </c>
      <c r="J17">
        <f t="shared" ref="J17" si="1">SQRT(E17^2+F17^2)</f>
        <v>8972.8918695884749</v>
      </c>
      <c r="K17" s="1">
        <f t="shared" ref="K17:K80" si="2">0+$E$6*COS(I17)</f>
        <v>-6074489.9890878666</v>
      </c>
      <c r="L17" s="1">
        <f t="shared" ref="L17:L80" si="3">0+$E$6*SIN(I17)</f>
        <v>-1944082.1413899381</v>
      </c>
    </row>
    <row r="18" spans="2:12" x14ac:dyDescent="0.2">
      <c r="B18" s="1">
        <f t="shared" ref="B18:B81" si="4">(-$E$4)/(G17^2+H17^2)^1.5</f>
        <v>-1.3123920526890409E-6</v>
      </c>
      <c r="C18" s="1">
        <f t="shared" ref="C18:C81" si="5">B18*G18</f>
        <v>-8.7510776683855305</v>
      </c>
      <c r="D18" s="1">
        <f t="shared" ref="D18:D81" si="6">B18*H18</f>
        <v>-1.4140024459040501</v>
      </c>
      <c r="E18" s="1">
        <f t="shared" ref="E18:E81" si="7">E17+C18*$E$5</f>
        <v>-1057.795263801057</v>
      </c>
      <c r="F18" s="1">
        <f t="shared" ref="F18:F81" si="8">F17+D18*$E$5</f>
        <v>8872.2233568283118</v>
      </c>
      <c r="G18" s="1">
        <f t="shared" ref="G18:G81" si="9">G17+E17*$E$5</f>
        <v>6668036.1637781244</v>
      </c>
      <c r="H18" s="1">
        <f t="shared" ref="H18:H81" si="10">H17+F17*$E$5</f>
        <v>1077423.8102149533</v>
      </c>
      <c r="I18" s="1">
        <f t="shared" si="0"/>
        <v>120</v>
      </c>
      <c r="J18">
        <f t="shared" ref="J18:J81" si="11">SQRT(E18^2+F18^2)</f>
        <v>8935.058931734573</v>
      </c>
      <c r="K18" s="1">
        <f t="shared" si="2"/>
        <v>5192846.2300184108</v>
      </c>
      <c r="L18" s="1">
        <f t="shared" si="3"/>
        <v>3703138.1329061403</v>
      </c>
    </row>
    <row r="19" spans="2:12" x14ac:dyDescent="0.2">
      <c r="B19" s="1">
        <f t="shared" si="4"/>
        <v>-1.2933688959294957E-6</v>
      </c>
      <c r="C19" s="1">
        <f t="shared" si="5"/>
        <v>-8.5421434016159541</v>
      </c>
      <c r="D19" s="1">
        <f t="shared" si="6"/>
        <v>-2.0820099075135197</v>
      </c>
      <c r="E19" s="1">
        <f t="shared" si="7"/>
        <v>-1570.3238678980142</v>
      </c>
      <c r="F19" s="1">
        <f t="shared" si="8"/>
        <v>8747.3027623775015</v>
      </c>
      <c r="G19" s="1">
        <f t="shared" si="9"/>
        <v>6604568.4479500614</v>
      </c>
      <c r="H19" s="1">
        <f t="shared" si="10"/>
        <v>1609757.2116246519</v>
      </c>
      <c r="I19" s="1">
        <f t="shared" si="0"/>
        <v>180</v>
      </c>
      <c r="J19">
        <f t="shared" si="11"/>
        <v>8887.1380470198201</v>
      </c>
      <c r="K19" s="1">
        <f t="shared" si="2"/>
        <v>-3816978.3204510189</v>
      </c>
      <c r="L19" s="1">
        <f t="shared" si="3"/>
        <v>-5109751.5107103707</v>
      </c>
    </row>
    <row r="20" spans="2:12" x14ac:dyDescent="0.2">
      <c r="B20" s="1">
        <f t="shared" si="4"/>
        <v>-1.2687582863732094E-6</v>
      </c>
      <c r="C20" s="1">
        <f t="shared" si="5"/>
        <v>-8.2600592610745736</v>
      </c>
      <c r="D20" s="1">
        <f t="shared" si="6"/>
        <v>-2.7082855730887121</v>
      </c>
      <c r="E20" s="1">
        <f t="shared" si="7"/>
        <v>-2065.9274235624885</v>
      </c>
      <c r="F20" s="1">
        <f t="shared" si="8"/>
        <v>8584.8056279921784</v>
      </c>
      <c r="G20" s="1">
        <f t="shared" si="9"/>
        <v>6510349.0158761805</v>
      </c>
      <c r="H20" s="1">
        <f t="shared" si="10"/>
        <v>2134595.3773673018</v>
      </c>
      <c r="I20" s="1">
        <f t="shared" si="0"/>
        <v>240</v>
      </c>
      <c r="J20">
        <f t="shared" si="11"/>
        <v>8829.8892286276005</v>
      </c>
      <c r="K20" s="1">
        <f t="shared" si="2"/>
        <v>2077833.1667031746</v>
      </c>
      <c r="L20" s="1">
        <f t="shared" si="3"/>
        <v>6030049.1980868829</v>
      </c>
    </row>
    <row r="21" spans="2:12" x14ac:dyDescent="0.2">
      <c r="B21" s="1">
        <f t="shared" si="4"/>
        <v>-1.2392973712468657E-6</v>
      </c>
      <c r="C21" s="1">
        <f t="shared" si="5"/>
        <v>-7.9146405157625015</v>
      </c>
      <c r="D21" s="1">
        <f t="shared" si="6"/>
        <v>-3.2837460626931683</v>
      </c>
      <c r="E21" s="1">
        <f t="shared" si="7"/>
        <v>-2540.8058545082386</v>
      </c>
      <c r="F21" s="1">
        <f t="shared" si="8"/>
        <v>8387.7808642305881</v>
      </c>
      <c r="G21" s="1">
        <f t="shared" si="9"/>
        <v>6386393.3704624316</v>
      </c>
      <c r="H21" s="1">
        <f t="shared" si="10"/>
        <v>2649683.7150468323</v>
      </c>
      <c r="I21" s="1">
        <f t="shared" si="0"/>
        <v>300</v>
      </c>
      <c r="J21">
        <f t="shared" si="11"/>
        <v>8764.1635206479441</v>
      </c>
      <c r="K21" s="1">
        <f t="shared" si="2"/>
        <v>-140932.23775944623</v>
      </c>
      <c r="L21" s="1">
        <f t="shared" si="3"/>
        <v>-6376442.7468895316</v>
      </c>
    </row>
    <row r="22" spans="2:12" x14ac:dyDescent="0.2">
      <c r="B22" s="1">
        <f t="shared" si="4"/>
        <v>-1.2057878093259553E-6</v>
      </c>
      <c r="C22" s="1">
        <f t="shared" si="5"/>
        <v>-7.5168149081498967</v>
      </c>
      <c r="D22" s="1">
        <f t="shared" si="6"/>
        <v>-3.8017893569761849</v>
      </c>
      <c r="E22" s="1">
        <f t="shared" si="7"/>
        <v>-2991.8147489972325</v>
      </c>
      <c r="F22" s="1">
        <f t="shared" si="8"/>
        <v>8159.6735028120174</v>
      </c>
      <c r="G22" s="1">
        <f t="shared" si="9"/>
        <v>6233945.0191919375</v>
      </c>
      <c r="H22" s="1">
        <f t="shared" si="10"/>
        <v>3152950.5669006677</v>
      </c>
      <c r="I22" s="1">
        <f t="shared" si="0"/>
        <v>360</v>
      </c>
      <c r="J22">
        <f t="shared" si="11"/>
        <v>8690.8703341385735</v>
      </c>
      <c r="K22" s="1">
        <f t="shared" si="2"/>
        <v>-1809381.7815010713</v>
      </c>
      <c r="L22" s="1">
        <f t="shared" si="3"/>
        <v>6115964.4839364467</v>
      </c>
    </row>
    <row r="23" spans="2:12" x14ac:dyDescent="0.2">
      <c r="B23" s="1">
        <f t="shared" si="4"/>
        <v>-1.1690524122452462E-6</v>
      </c>
      <c r="C23" s="1">
        <f t="shared" si="5"/>
        <v>-7.0779531675322058</v>
      </c>
      <c r="D23" s="1">
        <f t="shared" si="6"/>
        <v>-4.2583096254210027</v>
      </c>
      <c r="E23" s="1">
        <f t="shared" si="7"/>
        <v>-3416.491939049165</v>
      </c>
      <c r="F23" s="1">
        <f t="shared" si="8"/>
        <v>7904.1749252867576</v>
      </c>
      <c r="G23" s="1">
        <f t="shared" si="9"/>
        <v>6054436.134252104</v>
      </c>
      <c r="H23" s="1">
        <f t="shared" si="10"/>
        <v>3642530.9770693886</v>
      </c>
      <c r="I23" s="1">
        <f t="shared" si="0"/>
        <v>420</v>
      </c>
      <c r="J23">
        <f t="shared" si="11"/>
        <v>8610.9464299297451</v>
      </c>
      <c r="K23" s="1">
        <f t="shared" si="2"/>
        <v>3587489.6282160874</v>
      </c>
      <c r="L23" s="1">
        <f t="shared" si="3"/>
        <v>-5273405.1776287779</v>
      </c>
    </row>
    <row r="24" spans="2:12" x14ac:dyDescent="0.2">
      <c r="B24" s="1">
        <f t="shared" si="4"/>
        <v>-1.1298972555541165E-6</v>
      </c>
      <c r="C24" s="1">
        <f t="shared" si="5"/>
        <v>-6.6092736800858622</v>
      </c>
      <c r="D24" s="1">
        <f t="shared" si="6"/>
        <v>-4.6515400875916271</v>
      </c>
      <c r="E24" s="1">
        <f t="shared" si="7"/>
        <v>-3813.0483598543169</v>
      </c>
      <c r="F24" s="1">
        <f t="shared" si="8"/>
        <v>7625.0825200312602</v>
      </c>
      <c r="G24" s="1">
        <f t="shared" si="9"/>
        <v>5849446.6179091539</v>
      </c>
      <c r="H24" s="1">
        <f t="shared" si="10"/>
        <v>4116781.4725865941</v>
      </c>
      <c r="I24" s="1">
        <f t="shared" si="0"/>
        <v>480</v>
      </c>
      <c r="J24">
        <f t="shared" si="11"/>
        <v>8525.328218425022</v>
      </c>
      <c r="K24" s="1">
        <f t="shared" si="2"/>
        <v>-5024161.5965344179</v>
      </c>
      <c r="L24" s="1">
        <f t="shared" si="3"/>
        <v>3928954.6003878354</v>
      </c>
    </row>
    <row r="25" spans="2:12" x14ac:dyDescent="0.2">
      <c r="B25" s="1">
        <f t="shared" si="4"/>
        <v>-1.0890814045518902E-6</v>
      </c>
      <c r="C25" s="1">
        <f t="shared" si="5"/>
        <v>-6.1213603346813397</v>
      </c>
      <c r="D25" s="1">
        <f t="shared" si="6"/>
        <v>-4.9817702832421888</v>
      </c>
      <c r="E25" s="1">
        <f t="shared" si="7"/>
        <v>-4180.3299799351971</v>
      </c>
      <c r="F25" s="1">
        <f t="shared" si="8"/>
        <v>7326.1763030367292</v>
      </c>
      <c r="G25" s="1">
        <f t="shared" si="9"/>
        <v>5620663.7163178949</v>
      </c>
      <c r="H25" s="1">
        <f t="shared" si="10"/>
        <v>4574286.4237884693</v>
      </c>
      <c r="I25" s="1">
        <f t="shared" si="0"/>
        <v>540</v>
      </c>
      <c r="J25">
        <f t="shared" si="11"/>
        <v>8434.9284504565858</v>
      </c>
      <c r="K25" s="1">
        <f t="shared" si="2"/>
        <v>5982663.8122693421</v>
      </c>
      <c r="L25" s="1">
        <f t="shared" si="3"/>
        <v>-2210569.544113657</v>
      </c>
    </row>
    <row r="26" spans="2:12" x14ac:dyDescent="0.2">
      <c r="B26" s="1">
        <f t="shared" si="4"/>
        <v>-1.0472951119312853E-6</v>
      </c>
      <c r="C26" s="1">
        <f t="shared" si="5"/>
        <v>-5.6238112866545071</v>
      </c>
      <c r="D26" s="1">
        <f t="shared" si="6"/>
        <v>-5.2509879300863345</v>
      </c>
      <c r="E26" s="1">
        <f t="shared" si="7"/>
        <v>-4517.7586571344673</v>
      </c>
      <c r="F26" s="1">
        <f t="shared" si="8"/>
        <v>7011.1170272315494</v>
      </c>
      <c r="G26" s="1">
        <f t="shared" si="9"/>
        <v>5369843.9175217832</v>
      </c>
      <c r="H26" s="1">
        <f t="shared" si="10"/>
        <v>5013857.001970673</v>
      </c>
      <c r="I26" s="1">
        <f t="shared" si="0"/>
        <v>600</v>
      </c>
      <c r="J26">
        <f t="shared" si="11"/>
        <v>8340.6177980800421</v>
      </c>
      <c r="K26" s="1">
        <f t="shared" si="2"/>
        <v>-6371771.7479962725</v>
      </c>
      <c r="L26" s="1">
        <f t="shared" si="3"/>
        <v>281795.6554606873</v>
      </c>
    </row>
    <row r="27" spans="2:12" x14ac:dyDescent="0.2">
      <c r="B27" s="1">
        <f t="shared" si="4"/>
        <v>-1.0051462725515496E-6</v>
      </c>
      <c r="C27" s="1">
        <f t="shared" si="5"/>
        <v>-5.1250181014102587</v>
      </c>
      <c r="D27" s="1">
        <f t="shared" si="6"/>
        <v>-5.4624915654179791</v>
      </c>
      <c r="E27" s="1">
        <f t="shared" si="7"/>
        <v>-4825.2597432190832</v>
      </c>
      <c r="F27" s="1">
        <f t="shared" si="8"/>
        <v>6683.3675333064702</v>
      </c>
      <c r="G27" s="1">
        <f t="shared" si="9"/>
        <v>5098778.3980937153</v>
      </c>
      <c r="H27" s="1">
        <f t="shared" si="10"/>
        <v>5434524.0236045662</v>
      </c>
      <c r="I27" s="1">
        <f t="shared" si="0"/>
        <v>660</v>
      </c>
      <c r="J27">
        <f t="shared" si="11"/>
        <v>8243.2113387190129</v>
      </c>
      <c r="K27" s="1">
        <f t="shared" si="2"/>
        <v>6154452.4297990985</v>
      </c>
      <c r="L27" s="1">
        <f t="shared" si="3"/>
        <v>1673797.8639429451</v>
      </c>
    </row>
    <row r="28" spans="2:12" x14ac:dyDescent="0.2">
      <c r="B28" s="1">
        <f t="shared" si="4"/>
        <v>-9.6315416957252421E-7</v>
      </c>
      <c r="C28" s="1">
        <f t="shared" si="5"/>
        <v>-4.6320615313931626</v>
      </c>
      <c r="D28" s="1">
        <f t="shared" si="6"/>
        <v>-5.6205112713661745</v>
      </c>
      <c r="E28" s="1">
        <f t="shared" si="7"/>
        <v>-5103.1834351026728</v>
      </c>
      <c r="F28" s="1">
        <f t="shared" si="8"/>
        <v>6346.1368570244995</v>
      </c>
      <c r="G28" s="1">
        <f t="shared" si="9"/>
        <v>4809262.8135005701</v>
      </c>
      <c r="H28" s="1">
        <f t="shared" si="10"/>
        <v>5835526.0756029543</v>
      </c>
      <c r="I28" s="1">
        <f t="shared" si="0"/>
        <v>720</v>
      </c>
      <c r="J28">
        <f t="shared" si="11"/>
        <v>8143.4595953065982</v>
      </c>
      <c r="K28" s="1">
        <f t="shared" si="2"/>
        <v>-5351389.0149802472</v>
      </c>
      <c r="L28" s="1">
        <f t="shared" si="3"/>
        <v>-3470089.2798815328</v>
      </c>
    </row>
    <row r="29" spans="2:12" x14ac:dyDescent="0.2">
      <c r="B29" s="1">
        <f t="shared" si="4"/>
        <v>-9.2174912880292605E-7</v>
      </c>
      <c r="C29" s="1">
        <f t="shared" si="5"/>
        <v>-4.1507025154028145</v>
      </c>
      <c r="D29" s="1">
        <f t="shared" si="6"/>
        <v>-5.7298638434473697</v>
      </c>
      <c r="E29" s="1">
        <f t="shared" si="7"/>
        <v>-5352.2255860268415</v>
      </c>
      <c r="F29" s="1">
        <f t="shared" si="8"/>
        <v>6002.3450264176572</v>
      </c>
      <c r="G29" s="1">
        <f t="shared" si="9"/>
        <v>4503071.8073944096</v>
      </c>
      <c r="H29" s="1">
        <f t="shared" si="10"/>
        <v>6216294.2870244244</v>
      </c>
      <c r="I29" s="1">
        <f t="shared" si="0"/>
        <v>780</v>
      </c>
      <c r="J29">
        <f t="shared" si="11"/>
        <v>8042.0435549604654</v>
      </c>
      <c r="K29" s="1">
        <f t="shared" si="2"/>
        <v>4039012.2924374309</v>
      </c>
      <c r="L29" s="1">
        <f t="shared" si="3"/>
        <v>4936118.2827743627</v>
      </c>
    </row>
    <row r="30" spans="2:12" x14ac:dyDescent="0.2">
      <c r="B30" s="1">
        <f t="shared" si="4"/>
        <v>-8.8127656560084033E-7</v>
      </c>
      <c r="C30" s="1">
        <f t="shared" si="5"/>
        <v>-3.685444198108033</v>
      </c>
      <c r="D30" s="1">
        <f t="shared" si="6"/>
        <v>-5.7956580406589673</v>
      </c>
      <c r="E30" s="1">
        <f t="shared" si="7"/>
        <v>-5573.3522379133237</v>
      </c>
      <c r="F30" s="1">
        <f t="shared" si="8"/>
        <v>5654.6055439781194</v>
      </c>
      <c r="G30" s="1">
        <f t="shared" si="9"/>
        <v>4181938.2722327989</v>
      </c>
      <c r="H30" s="1">
        <f t="shared" si="10"/>
        <v>6576434.9886094835</v>
      </c>
      <c r="I30" s="1">
        <f t="shared" si="0"/>
        <v>840</v>
      </c>
      <c r="J30">
        <f t="shared" si="11"/>
        <v>7939.5729750309329</v>
      </c>
      <c r="K30" s="1">
        <f t="shared" si="2"/>
        <v>-2342226.4557673256</v>
      </c>
      <c r="L30" s="1">
        <f t="shared" si="3"/>
        <v>-5932356.970876216</v>
      </c>
    </row>
    <row r="31" spans="2:12" x14ac:dyDescent="0.2">
      <c r="B31" s="1">
        <f t="shared" si="4"/>
        <v>-8.4200398269237457E-7</v>
      </c>
      <c r="C31" s="1">
        <f t="shared" si="5"/>
        <v>-3.2396415937174559</v>
      </c>
      <c r="D31" s="1">
        <f t="shared" si="6"/>
        <v>-5.823056475641704</v>
      </c>
      <c r="E31" s="1">
        <f t="shared" si="7"/>
        <v>-5767.7307335363712</v>
      </c>
      <c r="F31" s="1">
        <f t="shared" si="8"/>
        <v>5305.2221554396174</v>
      </c>
      <c r="G31" s="1">
        <f t="shared" si="9"/>
        <v>3847537.1379579995</v>
      </c>
      <c r="H31" s="1">
        <f t="shared" si="10"/>
        <v>6915711.3212481709</v>
      </c>
      <c r="I31" s="1">
        <f t="shared" si="0"/>
        <v>900</v>
      </c>
      <c r="J31">
        <f t="shared" si="11"/>
        <v>7836.5872631616494</v>
      </c>
      <c r="K31" s="1">
        <f t="shared" si="2"/>
        <v>422521.46665174258</v>
      </c>
      <c r="L31" s="1">
        <f t="shared" si="3"/>
        <v>6363989.2842633277</v>
      </c>
    </row>
    <row r="32" spans="2:12" x14ac:dyDescent="0.2">
      <c r="B32" s="1">
        <f t="shared" si="4"/>
        <v>-8.0412967607771043E-7</v>
      </c>
      <c r="C32" s="1">
        <f t="shared" si="5"/>
        <v>-2.815638585655404</v>
      </c>
      <c r="D32" s="1">
        <f t="shared" si="6"/>
        <v>-5.8170938990046839</v>
      </c>
      <c r="E32" s="1">
        <f t="shared" si="7"/>
        <v>-5936.6690486756952</v>
      </c>
      <c r="F32" s="1">
        <f t="shared" si="8"/>
        <v>4956.1965214993361</v>
      </c>
      <c r="G32" s="1">
        <f t="shared" si="9"/>
        <v>3501473.2939458173</v>
      </c>
      <c r="H32" s="1">
        <f t="shared" si="10"/>
        <v>7234024.6505745482</v>
      </c>
      <c r="I32" s="1">
        <f t="shared" si="0"/>
        <v>960</v>
      </c>
      <c r="J32">
        <f t="shared" si="11"/>
        <v>7733.5582595094029</v>
      </c>
      <c r="K32" s="1">
        <f t="shared" si="2"/>
        <v>1537396.5970809874</v>
      </c>
      <c r="L32" s="1">
        <f t="shared" si="3"/>
        <v>-6189935.0322344908</v>
      </c>
    </row>
    <row r="33" spans="2:12" x14ac:dyDescent="0.2">
      <c r="B33" s="1">
        <f t="shared" si="4"/>
        <v>-7.6779216051701517E-7</v>
      </c>
      <c r="C33" s="1">
        <f t="shared" si="5"/>
        <v>-2.4149160680418564</v>
      </c>
      <c r="D33" s="1">
        <f t="shared" si="6"/>
        <v>-5.7825471458093114</v>
      </c>
      <c r="E33" s="1">
        <f t="shared" si="7"/>
        <v>-6081.5640127582064</v>
      </c>
      <c r="F33" s="1">
        <f t="shared" si="8"/>
        <v>4609.243692750777</v>
      </c>
      <c r="G33" s="1">
        <f t="shared" si="9"/>
        <v>3145273.1510252757</v>
      </c>
      <c r="H33" s="1">
        <f t="shared" si="10"/>
        <v>7531396.4418645082</v>
      </c>
      <c r="I33" s="1">
        <f t="shared" si="0"/>
        <v>1020</v>
      </c>
      <c r="J33">
        <f t="shared" si="11"/>
        <v>7630.8943290048592</v>
      </c>
      <c r="K33" s="1">
        <f t="shared" si="2"/>
        <v>-3350994.4168637865</v>
      </c>
      <c r="L33" s="1">
        <f t="shared" si="3"/>
        <v>5426759.6609899476</v>
      </c>
    </row>
    <row r="34" spans="2:12" x14ac:dyDescent="0.2">
      <c r="B34" s="1">
        <f t="shared" si="4"/>
        <v>-7.3307958582052068E-7</v>
      </c>
      <c r="C34" s="1">
        <f t="shared" si="5"/>
        <v>-2.0382393131891869</v>
      </c>
      <c r="D34" s="1">
        <f t="shared" si="6"/>
        <v>-5.7238495316858318</v>
      </c>
      <c r="E34" s="1">
        <f t="shared" si="7"/>
        <v>-6203.8583715495579</v>
      </c>
      <c r="F34" s="1">
        <f t="shared" si="8"/>
        <v>4265.8127208496271</v>
      </c>
      <c r="G34" s="1">
        <f t="shared" si="9"/>
        <v>2780379.3102597832</v>
      </c>
      <c r="H34" s="1">
        <f t="shared" si="10"/>
        <v>7807951.0634295549</v>
      </c>
      <c r="I34" s="1">
        <f t="shared" si="0"/>
        <v>1080</v>
      </c>
      <c r="J34">
        <f t="shared" si="11"/>
        <v>7528.945269000701</v>
      </c>
      <c r="K34" s="1">
        <f t="shared" si="2"/>
        <v>4845664.5627585882</v>
      </c>
      <c r="L34" s="1">
        <f t="shared" si="3"/>
        <v>-4147097.6532058674</v>
      </c>
    </row>
    <row r="35" spans="2:12" x14ac:dyDescent="0.2">
      <c r="B35" s="1">
        <f t="shared" si="4"/>
        <v>-7.0003864941992684E-7</v>
      </c>
      <c r="C35" s="1">
        <f t="shared" si="5"/>
        <v>-1.6857965390926428</v>
      </c>
      <c r="D35" s="1">
        <f t="shared" si="6"/>
        <v>-5.6450415437270225</v>
      </c>
      <c r="E35" s="1">
        <f t="shared" si="7"/>
        <v>-6305.0061638951165</v>
      </c>
      <c r="F35" s="1">
        <f t="shared" si="8"/>
        <v>3927.1102282260058</v>
      </c>
      <c r="G35" s="1">
        <f t="shared" si="9"/>
        <v>2408147.8079668097</v>
      </c>
      <c r="H35" s="1">
        <f t="shared" si="10"/>
        <v>8063899.8266805327</v>
      </c>
      <c r="I35" s="1">
        <f t="shared" si="0"/>
        <v>1140</v>
      </c>
      <c r="J35">
        <f t="shared" si="11"/>
        <v>7428.0076380812052</v>
      </c>
      <c r="K35" s="1">
        <f t="shared" si="2"/>
        <v>-5879153.2397542391</v>
      </c>
      <c r="L35" s="1">
        <f t="shared" si="3"/>
        <v>2472739.6109350538</v>
      </c>
    </row>
    <row r="36" spans="2:12" x14ac:dyDescent="0.2">
      <c r="B36" s="1">
        <f t="shared" si="4"/>
        <v>-6.6868270435687901E-7</v>
      </c>
      <c r="C36" s="1">
        <f t="shared" si="5"/>
        <v>-1.3573238743627258</v>
      </c>
      <c r="D36" s="1">
        <f t="shared" si="6"/>
        <v>-5.5497497850307704</v>
      </c>
      <c r="E36" s="1">
        <f t="shared" si="7"/>
        <v>-6386.4455963568798</v>
      </c>
      <c r="F36" s="1">
        <f t="shared" si="8"/>
        <v>3594.1252411241594</v>
      </c>
      <c r="G36" s="1">
        <f t="shared" si="9"/>
        <v>2029847.4381331028</v>
      </c>
      <c r="H36" s="1">
        <f t="shared" si="10"/>
        <v>8299526.4403740931</v>
      </c>
      <c r="I36" s="1">
        <f t="shared" si="0"/>
        <v>1200</v>
      </c>
      <c r="J36">
        <f t="shared" si="11"/>
        <v>7328.3302057229912</v>
      </c>
      <c r="K36" s="1">
        <f t="shared" si="2"/>
        <v>6353099.1560249235</v>
      </c>
      <c r="L36" s="1">
        <f t="shared" si="3"/>
        <v>-563040.95207666955</v>
      </c>
    </row>
    <row r="37" spans="2:12" x14ac:dyDescent="0.2">
      <c r="B37" s="1">
        <f t="shared" si="4"/>
        <v>-6.389989109410462E-7</v>
      </c>
      <c r="C37" s="1">
        <f t="shared" si="5"/>
        <v>-1.0522143954921481</v>
      </c>
      <c r="D37" s="1">
        <f t="shared" si="6"/>
        <v>-5.4411868836173074</v>
      </c>
      <c r="E37" s="1">
        <f t="shared" si="7"/>
        <v>-6449.578460086409</v>
      </c>
      <c r="F37" s="1">
        <f t="shared" si="8"/>
        <v>3267.6540281071211</v>
      </c>
      <c r="G37" s="1">
        <f t="shared" si="9"/>
        <v>1646660.70235169</v>
      </c>
      <c r="H37" s="1">
        <f t="shared" si="10"/>
        <v>8515173.954841543</v>
      </c>
      <c r="I37" s="1">
        <f t="shared" si="0"/>
        <v>1260</v>
      </c>
      <c r="J37">
        <f t="shared" si="11"/>
        <v>7230.1193047013594</v>
      </c>
      <c r="K37" s="1">
        <f t="shared" si="2"/>
        <v>-6222394.9643711848</v>
      </c>
      <c r="L37" s="1">
        <f t="shared" si="3"/>
        <v>-1400244.5884087977</v>
      </c>
    </row>
    <row r="38" spans="2:12" x14ac:dyDescent="0.2">
      <c r="B38" s="1">
        <f t="shared" si="4"/>
        <v>-6.1095438779308995E-7</v>
      </c>
      <c r="C38" s="1">
        <f t="shared" si="5"/>
        <v>-0.76961068573188085</v>
      </c>
      <c r="D38" s="1">
        <f t="shared" si="6"/>
        <v>-5.3221661445075883</v>
      </c>
      <c r="E38" s="1">
        <f t="shared" si="7"/>
        <v>-6495.755101230322</v>
      </c>
      <c r="F38" s="1">
        <f t="shared" si="8"/>
        <v>2948.3240594366657</v>
      </c>
      <c r="G38" s="1">
        <f t="shared" si="9"/>
        <v>1259685.9947465055</v>
      </c>
      <c r="H38" s="1">
        <f t="shared" si="10"/>
        <v>8711233.196527971</v>
      </c>
      <c r="I38" s="1">
        <f t="shared" si="0"/>
        <v>1320</v>
      </c>
      <c r="J38">
        <f t="shared" si="11"/>
        <v>7133.5439365446437</v>
      </c>
      <c r="K38" s="1">
        <f t="shared" si="2"/>
        <v>5499480.3106491175</v>
      </c>
      <c r="L38" s="1">
        <f t="shared" si="3"/>
        <v>3230263.1955899033</v>
      </c>
    </row>
    <row r="39" spans="2:12" x14ac:dyDescent="0.2">
      <c r="B39" s="1">
        <f t="shared" si="4"/>
        <v>-5.8450139012565727E-7</v>
      </c>
      <c r="C39" s="1">
        <f t="shared" si="5"/>
        <v>-0.50848154185605676</v>
      </c>
      <c r="D39" s="1">
        <f t="shared" si="6"/>
        <v>-5.1951258837562708</v>
      </c>
      <c r="E39" s="1">
        <f t="shared" si="7"/>
        <v>-6526.2639937416852</v>
      </c>
      <c r="F39" s="1">
        <f t="shared" si="8"/>
        <v>2636.6165064112893</v>
      </c>
      <c r="G39" s="1">
        <f t="shared" si="9"/>
        <v>869940.68867268623</v>
      </c>
      <c r="H39" s="1">
        <f t="shared" si="10"/>
        <v>8888132.6400941703</v>
      </c>
      <c r="I39" s="1">
        <f t="shared" si="0"/>
        <v>1380</v>
      </c>
      <c r="J39">
        <f t="shared" si="11"/>
        <v>7038.740534917426</v>
      </c>
      <c r="K39" s="1">
        <f t="shared" si="2"/>
        <v>-4253157.9024284054</v>
      </c>
      <c r="L39" s="1">
        <f t="shared" si="3"/>
        <v>-4752844.6068655355</v>
      </c>
    </row>
    <row r="40" spans="2:12" x14ac:dyDescent="0.2">
      <c r="B40" s="1">
        <f t="shared" si="4"/>
        <v>-5.5958158737275498E-7</v>
      </c>
      <c r="C40" s="1">
        <f t="shared" si="5"/>
        <v>-0.26768416157371172</v>
      </c>
      <c r="D40" s="1">
        <f t="shared" si="6"/>
        <v>-5.0621594945205413</v>
      </c>
      <c r="E40" s="1">
        <f t="shared" si="7"/>
        <v>-6542.325043436108</v>
      </c>
      <c r="F40" s="1">
        <f t="shared" si="8"/>
        <v>2332.8869367400566</v>
      </c>
      <c r="G40" s="1">
        <f t="shared" si="9"/>
        <v>478364.8490481851</v>
      </c>
      <c r="H40" s="1">
        <f t="shared" si="10"/>
        <v>9046329.6304788478</v>
      </c>
      <c r="I40" s="1">
        <f t="shared" si="0"/>
        <v>1440</v>
      </c>
      <c r="J40">
        <f t="shared" si="11"/>
        <v>6945.8173337328471</v>
      </c>
      <c r="K40" s="1">
        <f t="shared" si="2"/>
        <v>2602045.2774071069</v>
      </c>
      <c r="L40" s="1">
        <f t="shared" si="3"/>
        <v>5823078.59935991</v>
      </c>
    </row>
    <row r="41" spans="2:12" x14ac:dyDescent="0.2">
      <c r="B41" s="1">
        <f t="shared" si="4"/>
        <v>-5.3612953581668029E-7</v>
      </c>
      <c r="C41" s="1">
        <f t="shared" si="5"/>
        <v>-4.6013503149265222E-2</v>
      </c>
      <c r="D41" s="1">
        <f t="shared" si="6"/>
        <v>-4.9250482810637397</v>
      </c>
      <c r="E41" s="1">
        <f t="shared" si="7"/>
        <v>-6545.0858536250635</v>
      </c>
      <c r="F41" s="1">
        <f t="shared" si="8"/>
        <v>2037.3840398762322</v>
      </c>
      <c r="G41" s="1">
        <f t="shared" si="9"/>
        <v>85825.346442018636</v>
      </c>
      <c r="H41" s="1">
        <f t="shared" si="10"/>
        <v>9186302.8466832507</v>
      </c>
      <c r="I41" s="1">
        <f t="shared" si="0"/>
        <v>1500</v>
      </c>
      <c r="J41">
        <f t="shared" si="11"/>
        <v>6854.8583178111949</v>
      </c>
      <c r="K41" s="1">
        <f t="shared" si="2"/>
        <v>-703285.49323256465</v>
      </c>
      <c r="L41" s="1">
        <f t="shared" si="3"/>
        <v>-6339106.6811506357</v>
      </c>
    </row>
    <row r="42" spans="2:12" x14ac:dyDescent="0.2">
      <c r="B42" s="1">
        <f t="shared" si="4"/>
        <v>-5.1407545086137244E-7</v>
      </c>
      <c r="C42" s="1">
        <f t="shared" si="5"/>
        <v>0.15775937400020751</v>
      </c>
      <c r="D42" s="1">
        <f t="shared" si="6"/>
        <v>-4.7852949247904295</v>
      </c>
      <c r="E42" s="1">
        <f t="shared" si="7"/>
        <v>-6535.6202911850514</v>
      </c>
      <c r="F42" s="1">
        <f t="shared" si="8"/>
        <v>1750.2663443888064</v>
      </c>
      <c r="G42" s="1">
        <f t="shared" si="9"/>
        <v>-306879.80477548519</v>
      </c>
      <c r="H42" s="1">
        <f t="shared" si="10"/>
        <v>9308545.889075825</v>
      </c>
      <c r="I42" s="1">
        <f t="shared" si="0"/>
        <v>1560</v>
      </c>
      <c r="J42">
        <f t="shared" si="11"/>
        <v>6765.9267559477712</v>
      </c>
      <c r="K42" s="1">
        <f t="shared" si="2"/>
        <v>-1262408.8120223668</v>
      </c>
      <c r="L42" s="1">
        <f t="shared" si="3"/>
        <v>6251816.3753687041</v>
      </c>
    </row>
    <row r="43" spans="2:12" x14ac:dyDescent="0.2">
      <c r="B43" s="1">
        <f t="shared" si="4"/>
        <v>-4.9334738300967041E-7</v>
      </c>
      <c r="C43" s="1">
        <f t="shared" si="5"/>
        <v>0.34485821860456689</v>
      </c>
      <c r="D43" s="1">
        <f t="shared" si="6"/>
        <v>-4.6441561132354305</v>
      </c>
      <c r="E43" s="1">
        <f t="shared" si="7"/>
        <v>-6514.9287980687777</v>
      </c>
      <c r="F43" s="1">
        <f t="shared" si="8"/>
        <v>1471.6169775946805</v>
      </c>
      <c r="G43" s="1">
        <f t="shared" si="9"/>
        <v>-699017.02224658825</v>
      </c>
      <c r="H43" s="1">
        <f t="shared" si="10"/>
        <v>9413561.8697391525</v>
      </c>
      <c r="I43" s="1">
        <f t="shared" si="0"/>
        <v>1620</v>
      </c>
      <c r="J43">
        <f t="shared" si="11"/>
        <v>6679.0683311859293</v>
      </c>
      <c r="K43" s="1">
        <f t="shared" si="2"/>
        <v>3107954.571553723</v>
      </c>
      <c r="L43" s="1">
        <f t="shared" si="3"/>
        <v>-5569515.452995738</v>
      </c>
    </row>
    <row r="44" spans="2:12" x14ac:dyDescent="0.2">
      <c r="B44" s="1">
        <f t="shared" si="4"/>
        <v>-4.7387289516216807E-7</v>
      </c>
      <c r="C44" s="1">
        <f t="shared" si="5"/>
        <v>0.51648011037860253</v>
      </c>
      <c r="D44" s="1">
        <f t="shared" si="6"/>
        <v>-4.5026733808660397</v>
      </c>
      <c r="E44" s="1">
        <f t="shared" si="7"/>
        <v>-6483.9399914460619</v>
      </c>
      <c r="F44" s="1">
        <f t="shared" si="8"/>
        <v>1201.4565747427182</v>
      </c>
      <c r="G44" s="1">
        <f t="shared" si="9"/>
        <v>-1089912.7501307148</v>
      </c>
      <c r="H44" s="1">
        <f t="shared" si="10"/>
        <v>9501858.8883948326</v>
      </c>
      <c r="I44" s="1">
        <f t="shared" si="0"/>
        <v>1680</v>
      </c>
      <c r="J44">
        <f t="shared" si="11"/>
        <v>6594.3138925642643</v>
      </c>
      <c r="K44" s="1">
        <f t="shared" si="2"/>
        <v>-4657703.7409544159</v>
      </c>
      <c r="L44" s="1">
        <f t="shared" si="3"/>
        <v>4357141.2487431755</v>
      </c>
    </row>
    <row r="45" spans="2:12" x14ac:dyDescent="0.2">
      <c r="B45" s="1">
        <f t="shared" si="4"/>
        <v>-4.5558032925615275E-7</v>
      </c>
      <c r="C45" s="1">
        <f t="shared" si="5"/>
        <v>0.67378014053583801</v>
      </c>
      <c r="D45" s="1">
        <f t="shared" si="6"/>
        <v>-4.3617015998349151</v>
      </c>
      <c r="E45" s="1">
        <f t="shared" si="7"/>
        <v>-6443.5131830139117</v>
      </c>
      <c r="F45" s="1">
        <f t="shared" si="8"/>
        <v>939.7544787526233</v>
      </c>
      <c r="G45" s="1">
        <f t="shared" si="9"/>
        <v>-1478949.1496174785</v>
      </c>
      <c r="H45" s="1">
        <f t="shared" si="10"/>
        <v>9573946.2828793954</v>
      </c>
      <c r="I45" s="1">
        <f t="shared" si="0"/>
        <v>1740</v>
      </c>
      <c r="J45">
        <f t="shared" si="11"/>
        <v>6511.681858015615</v>
      </c>
      <c r="K45" s="1">
        <f t="shared" si="2"/>
        <v>5764160.432072714</v>
      </c>
      <c r="L45" s="1">
        <f t="shared" si="3"/>
        <v>-2730080.3126148698</v>
      </c>
    </row>
    <row r="46" spans="2:12" x14ac:dyDescent="0.2">
      <c r="B46" s="1">
        <f t="shared" si="4"/>
        <v>-4.3839973934417136E-7</v>
      </c>
      <c r="C46" s="1">
        <f t="shared" si="5"/>
        <v>0.81786099168922832</v>
      </c>
      <c r="D46" s="1">
        <f t="shared" si="6"/>
        <v>-4.2219348420213851</v>
      </c>
      <c r="E46" s="1">
        <f t="shared" si="7"/>
        <v>-6394.441523512558</v>
      </c>
      <c r="F46" s="1">
        <f t="shared" si="8"/>
        <v>686.43838823134024</v>
      </c>
      <c r="G46" s="1">
        <f t="shared" si="9"/>
        <v>-1865559.9405983132</v>
      </c>
      <c r="H46" s="1">
        <f t="shared" si="10"/>
        <v>9630331.5516045522</v>
      </c>
      <c r="I46" s="1">
        <f t="shared" si="0"/>
        <v>1800</v>
      </c>
      <c r="J46">
        <f t="shared" si="11"/>
        <v>6431.1803005715246</v>
      </c>
      <c r="K46" s="1">
        <f t="shared" si="2"/>
        <v>-6322018.6924485611</v>
      </c>
      <c r="L46" s="1">
        <f t="shared" si="3"/>
        <v>843186.60587736429</v>
      </c>
    </row>
    <row r="47" spans="2:12" x14ac:dyDescent="0.2">
      <c r="B47" s="1">
        <f t="shared" si="4"/>
        <v>-4.2226355716481478E-7</v>
      </c>
      <c r="C47" s="1">
        <f t="shared" si="5"/>
        <v>0.94976635404927279</v>
      </c>
      <c r="D47" s="1">
        <f t="shared" si="6"/>
        <v>-4.083929532592431</v>
      </c>
      <c r="E47" s="1">
        <f t="shared" si="7"/>
        <v>-6337.4555422696012</v>
      </c>
      <c r="F47" s="1">
        <f t="shared" si="8"/>
        <v>441.40261627579434</v>
      </c>
      <c r="G47" s="1">
        <f t="shared" si="9"/>
        <v>-2249226.4320090665</v>
      </c>
      <c r="H47" s="1">
        <f t="shared" si="10"/>
        <v>9671517.8548984323</v>
      </c>
      <c r="I47" s="1">
        <f t="shared" si="0"/>
        <v>1860</v>
      </c>
      <c r="J47">
        <f t="shared" si="11"/>
        <v>6352.8087504582418</v>
      </c>
      <c r="K47" s="1">
        <f t="shared" si="2"/>
        <v>6278184.8981578127</v>
      </c>
      <c r="L47" s="1">
        <f t="shared" si="3"/>
        <v>1123956.5759152696</v>
      </c>
    </row>
    <row r="48" spans="2:12" x14ac:dyDescent="0.2">
      <c r="B48" s="1">
        <f t="shared" si="4"/>
        <v>-4.071070458003613E-7</v>
      </c>
      <c r="C48" s="1">
        <f t="shared" si="5"/>
        <v>1.0704772962935685</v>
      </c>
      <c r="D48" s="1">
        <f t="shared" si="6"/>
        <v>-3.9481249492203832</v>
      </c>
      <c r="E48" s="1">
        <f t="shared" si="7"/>
        <v>-6273.2269044919867</v>
      </c>
      <c r="F48" s="1">
        <f t="shared" si="8"/>
        <v>204.51511932257137</v>
      </c>
      <c r="G48" s="1">
        <f t="shared" si="9"/>
        <v>-2629473.7645452423</v>
      </c>
      <c r="H48" s="1">
        <f t="shared" si="10"/>
        <v>9698002.0118749794</v>
      </c>
      <c r="I48" s="1">
        <f t="shared" si="0"/>
        <v>1920</v>
      </c>
      <c r="J48">
        <f t="shared" si="11"/>
        <v>6276.5597447386444</v>
      </c>
      <c r="K48" s="1">
        <f t="shared" si="2"/>
        <v>-5636830.8884552522</v>
      </c>
      <c r="L48" s="1">
        <f t="shared" si="3"/>
        <v>-2984128.2705267156</v>
      </c>
    </row>
    <row r="49" spans="2:12" x14ac:dyDescent="0.2">
      <c r="B49" s="1">
        <f t="shared" si="4"/>
        <v>-3.9286858753592617E-7</v>
      </c>
      <c r="C49" s="1">
        <f t="shared" si="5"/>
        <v>1.1809108714352721</v>
      </c>
      <c r="D49" s="1">
        <f t="shared" si="6"/>
        <v>-3.8148612062893736</v>
      </c>
      <c r="E49" s="1">
        <f t="shared" si="7"/>
        <v>-6202.3722522058706</v>
      </c>
      <c r="F49" s="1">
        <f t="shared" si="8"/>
        <v>-24.37655305479106</v>
      </c>
      <c r="G49" s="1">
        <f t="shared" si="9"/>
        <v>-3005867.3788147615</v>
      </c>
      <c r="H49" s="1">
        <f t="shared" si="10"/>
        <v>9710272.9190343339</v>
      </c>
      <c r="I49" s="1">
        <f t="shared" si="0"/>
        <v>1980</v>
      </c>
      <c r="J49">
        <f t="shared" si="11"/>
        <v>6202.4201543649206</v>
      </c>
      <c r="K49" s="1">
        <f t="shared" si="2"/>
        <v>4458996.9149819491</v>
      </c>
      <c r="L49" s="1">
        <f t="shared" si="3"/>
        <v>4560288.424231681</v>
      </c>
    </row>
    <row r="50" spans="2:12" x14ac:dyDescent="0.2">
      <c r="B50" s="1">
        <f t="shared" si="4"/>
        <v>-3.7948984369883715E-7</v>
      </c>
      <c r="C50" s="1">
        <f t="shared" si="5"/>
        <v>1.2819203783589437</v>
      </c>
      <c r="D50" s="1">
        <f t="shared" si="6"/>
        <v>-3.6843949130588696</v>
      </c>
      <c r="E50" s="1">
        <f t="shared" si="7"/>
        <v>-6125.4570295043341</v>
      </c>
      <c r="F50" s="1">
        <f t="shared" si="8"/>
        <v>-245.44024783832324</v>
      </c>
      <c r="G50" s="1">
        <f t="shared" si="9"/>
        <v>-3378009.7139471136</v>
      </c>
      <c r="H50" s="1">
        <f t="shared" si="10"/>
        <v>9708810.3258510455</v>
      </c>
      <c r="I50" s="1">
        <f t="shared" si="0"/>
        <v>2040</v>
      </c>
      <c r="J50">
        <f t="shared" si="11"/>
        <v>6130.3723162270489</v>
      </c>
      <c r="K50" s="1">
        <f t="shared" si="2"/>
        <v>-2856782.1944646374</v>
      </c>
      <c r="L50" s="1">
        <f t="shared" si="3"/>
        <v>-5702427.5088237477</v>
      </c>
    </row>
    <row r="51" spans="2:12" x14ac:dyDescent="0.2">
      <c r="B51" s="1">
        <f t="shared" si="4"/>
        <v>-3.6691581709298439E-7</v>
      </c>
      <c r="C51" s="1">
        <f t="shared" si="5"/>
        <v>1.3742968186038567</v>
      </c>
      <c r="D51" s="1">
        <f t="shared" si="6"/>
        <v>-3.5569127191654544</v>
      </c>
      <c r="E51" s="1">
        <f t="shared" si="7"/>
        <v>-6042.9992203881029</v>
      </c>
      <c r="F51" s="1">
        <f t="shared" si="8"/>
        <v>-458.85501098825051</v>
      </c>
      <c r="G51" s="1">
        <f t="shared" si="9"/>
        <v>-3745537.1357173738</v>
      </c>
      <c r="H51" s="1">
        <f t="shared" si="10"/>
        <v>9694083.9109807462</v>
      </c>
      <c r="I51" s="1">
        <f t="shared" si="0"/>
        <v>2100</v>
      </c>
      <c r="J51">
        <f t="shared" si="11"/>
        <v>6060.3949952721932</v>
      </c>
      <c r="K51" s="1">
        <f t="shared" si="2"/>
        <v>982675.97347208299</v>
      </c>
      <c r="L51" s="1">
        <f t="shared" si="3"/>
        <v>6301843.5343287205</v>
      </c>
    </row>
    <row r="52" spans="2:12" x14ac:dyDescent="0.2">
      <c r="B52" s="1">
        <f t="shared" si="4"/>
        <v>-3.5509484159276459E-7</v>
      </c>
      <c r="C52" s="1">
        <f t="shared" si="5"/>
        <v>1.4587711869419129</v>
      </c>
      <c r="D52" s="1">
        <f t="shared" si="6"/>
        <v>-3.4325429679102206</v>
      </c>
      <c r="E52" s="1">
        <f t="shared" si="7"/>
        <v>-5955.472949171588</v>
      </c>
      <c r="F52" s="1">
        <f t="shared" si="8"/>
        <v>-664.80758906286371</v>
      </c>
      <c r="G52" s="1">
        <f t="shared" si="9"/>
        <v>-4108117.08894066</v>
      </c>
      <c r="H52" s="1">
        <f t="shared" si="10"/>
        <v>9666552.610321451</v>
      </c>
      <c r="I52" s="1">
        <f t="shared" si="0"/>
        <v>2160</v>
      </c>
      <c r="J52">
        <f t="shared" si="11"/>
        <v>5992.4641992080451</v>
      </c>
      <c r="K52" s="1">
        <f t="shared" si="2"/>
        <v>984955.48911081406</v>
      </c>
      <c r="L52" s="1">
        <f t="shared" si="3"/>
        <v>-6301487.6564562498</v>
      </c>
    </row>
    <row r="53" spans="2:12" x14ac:dyDescent="0.2">
      <c r="B53" s="1">
        <f t="shared" si="4"/>
        <v>-3.4397851842474225E-7</v>
      </c>
      <c r="C53" s="1">
        <f t="shared" si="5"/>
        <v>1.5360173154636536</v>
      </c>
      <c r="D53" s="1">
        <f t="shared" si="6"/>
        <v>-3.3113656734017956</v>
      </c>
      <c r="E53" s="1">
        <f t="shared" si="7"/>
        <v>-5863.3119102437686</v>
      </c>
      <c r="F53" s="1">
        <f t="shared" si="8"/>
        <v>-863.48952946697148</v>
      </c>
      <c r="G53" s="1">
        <f t="shared" si="9"/>
        <v>-4465445.4658909552</v>
      </c>
      <c r="H53" s="1">
        <f t="shared" si="10"/>
        <v>9626664.1549776793</v>
      </c>
      <c r="I53" s="1">
        <f t="shared" si="0"/>
        <v>2220</v>
      </c>
      <c r="J53">
        <f t="shared" si="11"/>
        <v>5926.5538658064625</v>
      </c>
      <c r="K53" s="1">
        <f t="shared" si="2"/>
        <v>-2858844.7593926797</v>
      </c>
      <c r="L53" s="1">
        <f t="shared" si="3"/>
        <v>5701393.7455409104</v>
      </c>
    </row>
    <row r="54" spans="2:12" x14ac:dyDescent="0.2">
      <c r="B54" s="1">
        <f t="shared" si="4"/>
        <v>-3.3352161452028069E-7</v>
      </c>
      <c r="C54" s="1">
        <f t="shared" si="5"/>
        <v>1.6066550566206479</v>
      </c>
      <c r="D54" s="1">
        <f t="shared" si="6"/>
        <v>-3.1934210260933185</v>
      </c>
      <c r="E54" s="1">
        <f t="shared" si="7"/>
        <v>-5766.9126068465293</v>
      </c>
      <c r="F54" s="1">
        <f t="shared" si="8"/>
        <v>-1055.0947910325706</v>
      </c>
      <c r="G54" s="1">
        <f t="shared" si="9"/>
        <v>-4817244.1805055812</v>
      </c>
      <c r="H54" s="1">
        <f t="shared" si="10"/>
        <v>9574854.783209661</v>
      </c>
      <c r="I54" s="1">
        <f t="shared" si="0"/>
        <v>2280</v>
      </c>
      <c r="J54">
        <f t="shared" si="11"/>
        <v>5862.6364404651167</v>
      </c>
      <c r="K54" s="1">
        <f t="shared" si="2"/>
        <v>4460646.2265640516</v>
      </c>
      <c r="L54" s="1">
        <f t="shared" si="3"/>
        <v>-4558675.1629656497</v>
      </c>
    </row>
    <row r="55" spans="2:12" x14ac:dyDescent="0.2">
      <c r="B55" s="1">
        <f t="shared" si="4"/>
        <v>-3.2368193494569484E-7</v>
      </c>
      <c r="C55" s="1">
        <f t="shared" si="5"/>
        <v>1.6712536433267429</v>
      </c>
      <c r="D55" s="1">
        <f t="shared" si="6"/>
        <v>-3.078716615642592</v>
      </c>
      <c r="E55" s="1">
        <f t="shared" si="7"/>
        <v>-5666.6373882469252</v>
      </c>
      <c r="F55" s="1">
        <f t="shared" si="8"/>
        <v>-1239.8177879711261</v>
      </c>
      <c r="G55" s="1">
        <f t="shared" si="9"/>
        <v>-5163258.9369163727</v>
      </c>
      <c r="H55" s="1">
        <f t="shared" si="10"/>
        <v>9511549.0957477074</v>
      </c>
      <c r="I55" s="1">
        <f t="shared" si="0"/>
        <v>2340</v>
      </c>
      <c r="J55">
        <f t="shared" si="11"/>
        <v>5800.6833595058051</v>
      </c>
      <c r="K55" s="1">
        <f t="shared" si="2"/>
        <v>-5637909.9750462975</v>
      </c>
      <c r="L55" s="1">
        <f t="shared" si="3"/>
        <v>2982089.051868415</v>
      </c>
    </row>
    <row r="56" spans="2:12" x14ac:dyDescent="0.2">
      <c r="B56" s="1">
        <f t="shared" si="4"/>
        <v>-3.1442017868849468E-7</v>
      </c>
      <c r="C56" s="1">
        <f t="shared" si="5"/>
        <v>1.7303351059707432</v>
      </c>
      <c r="D56" s="1">
        <f t="shared" si="6"/>
        <v>-2.9672335424632807</v>
      </c>
      <c r="E56" s="1">
        <f t="shared" si="7"/>
        <v>-5562.8172818886806</v>
      </c>
      <c r="F56" s="1">
        <f t="shared" si="8"/>
        <v>-1417.851800518923</v>
      </c>
      <c r="G56" s="1">
        <f t="shared" si="9"/>
        <v>-5503257.1802111883</v>
      </c>
      <c r="H56" s="1">
        <f t="shared" si="10"/>
        <v>9437160.0284694396</v>
      </c>
      <c r="I56" s="1">
        <f t="shared" si="0"/>
        <v>2400</v>
      </c>
      <c r="J56">
        <f t="shared" si="11"/>
        <v>5740.6654527079108</v>
      </c>
      <c r="K56" s="1">
        <f t="shared" si="2"/>
        <v>6278591.0587283159</v>
      </c>
      <c r="L56" s="1">
        <f t="shared" si="3"/>
        <v>-1121685.4805411596</v>
      </c>
    </row>
    <row r="57" spans="2:12" x14ac:dyDescent="0.2">
      <c r="B57" s="1">
        <f t="shared" si="4"/>
        <v>-3.0569978489216038E-7</v>
      </c>
      <c r="C57" s="1">
        <f t="shared" si="5"/>
        <v>1.784377658984863</v>
      </c>
      <c r="D57" s="1">
        <f t="shared" si="6"/>
        <v>-2.8589315712703463</v>
      </c>
      <c r="E57" s="1">
        <f t="shared" si="7"/>
        <v>-5455.7546223495883</v>
      </c>
      <c r="F57" s="1">
        <f t="shared" si="8"/>
        <v>-1589.3876947951437</v>
      </c>
      <c r="G57" s="1">
        <f t="shared" si="9"/>
        <v>-5837026.2171245087</v>
      </c>
      <c r="H57" s="1">
        <f t="shared" si="10"/>
        <v>9352088.9204383045</v>
      </c>
      <c r="I57" s="1">
        <f t="shared" si="0"/>
        <v>2460</v>
      </c>
      <c r="J57">
        <f t="shared" si="11"/>
        <v>5682.5532767986542</v>
      </c>
      <c r="K57" s="1">
        <f t="shared" si="2"/>
        <v>-6321713.2710564751</v>
      </c>
      <c r="L57" s="1">
        <f t="shared" si="3"/>
        <v>-845473.4286471894</v>
      </c>
    </row>
    <row r="58" spans="2:12" x14ac:dyDescent="0.2">
      <c r="B58" s="1">
        <f t="shared" si="4"/>
        <v>-2.9748677489179112E-7</v>
      </c>
      <c r="C58" s="1">
        <f t="shared" si="5"/>
        <v>1.8338189951234276</v>
      </c>
      <c r="D58" s="1">
        <f t="shared" si="6"/>
        <v>-2.7537534622798052</v>
      </c>
      <c r="E58" s="1">
        <f t="shared" si="7"/>
        <v>-5345.7254826421822</v>
      </c>
      <c r="F58" s="1">
        <f t="shared" si="8"/>
        <v>-1754.6129025319319</v>
      </c>
      <c r="G58" s="1">
        <f t="shared" si="9"/>
        <v>-6164371.4944654843</v>
      </c>
      <c r="H58" s="1">
        <f t="shared" si="10"/>
        <v>9256725.6587505955</v>
      </c>
      <c r="I58" s="1">
        <f t="shared" si="0"/>
        <v>2520</v>
      </c>
      <c r="J58">
        <f t="shared" si="11"/>
        <v>5626.3173900431111</v>
      </c>
      <c r="K58" s="1">
        <f t="shared" si="2"/>
        <v>5763172.4969055746</v>
      </c>
      <c r="L58" s="1">
        <f t="shared" si="3"/>
        <v>2732165.2166205412</v>
      </c>
    </row>
    <row r="59" spans="2:12" x14ac:dyDescent="0.2">
      <c r="B59" s="1">
        <f t="shared" si="4"/>
        <v>-2.8974959402812818E-7</v>
      </c>
      <c r="C59" s="1">
        <f t="shared" si="5"/>
        <v>1.8790594452628235</v>
      </c>
      <c r="D59" s="1">
        <f t="shared" si="6"/>
        <v>-2.6516285990816342</v>
      </c>
      <c r="E59" s="1">
        <f t="shared" si="7"/>
        <v>-5232.9819159264125</v>
      </c>
      <c r="F59" s="1">
        <f t="shared" si="8"/>
        <v>-1913.7106184768299</v>
      </c>
      <c r="G59" s="1">
        <f t="shared" si="9"/>
        <v>-6485115.0234240154</v>
      </c>
      <c r="H59" s="1">
        <f t="shared" si="10"/>
        <v>9151448.8845986798</v>
      </c>
      <c r="I59" s="1">
        <f t="shared" si="0"/>
        <v>2580</v>
      </c>
      <c r="J59">
        <f t="shared" si="11"/>
        <v>5571.92857668544</v>
      </c>
      <c r="K59" s="1">
        <f t="shared" si="2"/>
        <v>-4656127.3177925162</v>
      </c>
      <c r="L59" s="1">
        <f t="shared" si="3"/>
        <v>-4358825.8052491918</v>
      </c>
    </row>
    <row r="60" spans="2:12" x14ac:dyDescent="0.2">
      <c r="B60" s="1">
        <f t="shared" si="4"/>
        <v>-2.8245895613794077E-7</v>
      </c>
      <c r="C60" s="1">
        <f t="shared" si="5"/>
        <v>1.9204649765185022</v>
      </c>
      <c r="D60" s="1">
        <f t="shared" si="6"/>
        <v>-2.552476016874762</v>
      </c>
      <c r="E60" s="1">
        <f t="shared" si="7"/>
        <v>-5117.7540173353027</v>
      </c>
      <c r="F60" s="1">
        <f t="shared" si="8"/>
        <v>-2066.8591794893155</v>
      </c>
      <c r="G60" s="1">
        <f t="shared" si="9"/>
        <v>-6799093.9383795997</v>
      </c>
      <c r="H60" s="1">
        <f t="shared" si="10"/>
        <v>9036626.2474900708</v>
      </c>
      <c r="I60" s="1">
        <f t="shared" si="0"/>
        <v>2640</v>
      </c>
      <c r="J60">
        <f t="shared" si="11"/>
        <v>5519.3580287738969</v>
      </c>
      <c r="K60" s="1">
        <f t="shared" si="2"/>
        <v>3105939.6949568223</v>
      </c>
      <c r="L60" s="1">
        <f t="shared" si="3"/>
        <v>5570639.335955211</v>
      </c>
    </row>
    <row r="61" spans="2:12" x14ac:dyDescent="0.2">
      <c r="B61" s="1">
        <f t="shared" si="4"/>
        <v>-2.7558769277784421E-7</v>
      </c>
      <c r="C61" s="1">
        <f t="shared" si="5"/>
        <v>1.9583700127683787</v>
      </c>
      <c r="D61" s="1">
        <f t="shared" si="6"/>
        <v>-2.4562069208871669</v>
      </c>
      <c r="E61" s="1">
        <f t="shared" si="7"/>
        <v>-5000.2518165691999</v>
      </c>
      <c r="F61" s="1">
        <f t="shared" si="8"/>
        <v>-2214.2315947425454</v>
      </c>
      <c r="G61" s="1">
        <f t="shared" si="9"/>
        <v>-7106159.1794197178</v>
      </c>
      <c r="H61" s="1">
        <f t="shared" si="10"/>
        <v>8912614.6967207119</v>
      </c>
      <c r="I61" s="1">
        <f t="shared" si="0"/>
        <v>2700</v>
      </c>
      <c r="J61">
        <f t="shared" si="11"/>
        <v>5468.5774918400575</v>
      </c>
      <c r="K61" s="1">
        <f t="shared" si="2"/>
        <v>-1260147.2459346203</v>
      </c>
      <c r="L61" s="1">
        <f t="shared" si="3"/>
        <v>-6252272.6203008285</v>
      </c>
    </row>
    <row r="62" spans="2:12" x14ac:dyDescent="0.2">
      <c r="B62" s="1">
        <f t="shared" si="4"/>
        <v>-2.6911060858781819E-7</v>
      </c>
      <c r="C62" s="1">
        <f t="shared" si="5"/>
        <v>1.993080070062508</v>
      </c>
      <c r="D62" s="1">
        <f t="shared" si="6"/>
        <v>-2.3627267724223109</v>
      </c>
      <c r="E62" s="1">
        <f t="shared" si="7"/>
        <v>-4880.6670123654494</v>
      </c>
      <c r="F62" s="1">
        <f t="shared" si="8"/>
        <v>-2355.9952010878842</v>
      </c>
      <c r="G62" s="1">
        <f t="shared" si="9"/>
        <v>-7406174.2884138701</v>
      </c>
      <c r="H62" s="1">
        <f t="shared" si="10"/>
        <v>8779760.8010361586</v>
      </c>
      <c r="I62" s="1">
        <f t="shared" si="0"/>
        <v>2760</v>
      </c>
      <c r="J62">
        <f t="shared" si="11"/>
        <v>5419.5593799811277</v>
      </c>
      <c r="K62" s="1">
        <f t="shared" si="2"/>
        <v>-705578.50643173675</v>
      </c>
      <c r="L62" s="1">
        <f t="shared" si="3"/>
        <v>6338851.8653823705</v>
      </c>
    </row>
    <row r="63" spans="2:12" x14ac:dyDescent="0.2">
      <c r="B63" s="1">
        <f t="shared" si="4"/>
        <v>-2.6300434370197971E-7</v>
      </c>
      <c r="C63" s="1">
        <f t="shared" si="5"/>
        <v>2.0248742055316713</v>
      </c>
      <c r="D63" s="1">
        <f t="shared" si="6"/>
        <v>-2.2719370090392546</v>
      </c>
      <c r="E63" s="1">
        <f t="shared" si="7"/>
        <v>-4759.1745600335489</v>
      </c>
      <c r="F63" s="1">
        <f t="shared" si="8"/>
        <v>-2492.3114216302392</v>
      </c>
      <c r="G63" s="1">
        <f t="shared" si="9"/>
        <v>-7699014.3091557976</v>
      </c>
      <c r="H63" s="1">
        <f t="shared" si="10"/>
        <v>8638401.0889708847</v>
      </c>
      <c r="I63" s="1">
        <f t="shared" si="0"/>
        <v>2820</v>
      </c>
      <c r="J63">
        <f t="shared" si="11"/>
        <v>5372.2768650972439</v>
      </c>
      <c r="K63" s="1">
        <f t="shared" si="2"/>
        <v>2604151.5023896703</v>
      </c>
      <c r="L63" s="1">
        <f t="shared" si="3"/>
        <v>-5822136.9747371646</v>
      </c>
    </row>
    <row r="64" spans="2:12" x14ac:dyDescent="0.2">
      <c r="B64" s="1">
        <f t="shared" si="4"/>
        <v>-2.5724724373520423E-7</v>
      </c>
      <c r="C64" s="1">
        <f t="shared" si="5"/>
        <v>2.0540072827896263</v>
      </c>
      <c r="D64" s="1">
        <f t="shared" si="6"/>
        <v>-2.1837364557922978</v>
      </c>
      <c r="E64" s="1">
        <f t="shared" si="7"/>
        <v>-4635.9341230661712</v>
      </c>
      <c r="F64" s="1">
        <f t="shared" si="8"/>
        <v>-2623.3356089777772</v>
      </c>
      <c r="G64" s="1">
        <f t="shared" si="9"/>
        <v>-7984564.7827578103</v>
      </c>
      <c r="H64" s="1">
        <f t="shared" si="10"/>
        <v>8488862.4036730696</v>
      </c>
      <c r="I64" s="1">
        <f t="shared" si="0"/>
        <v>2880</v>
      </c>
      <c r="J64">
        <f t="shared" si="11"/>
        <v>5326.703944348711</v>
      </c>
      <c r="K64" s="1">
        <f t="shared" si="2"/>
        <v>-4254876.8812553687</v>
      </c>
      <c r="L64" s="1">
        <f t="shared" si="3"/>
        <v>4751305.7916070381</v>
      </c>
    </row>
    <row r="65" spans="2:12" x14ac:dyDescent="0.2">
      <c r="B65" s="1">
        <f t="shared" si="4"/>
        <v>-2.5181923759005069E-7</v>
      </c>
      <c r="C65" s="1">
        <f t="shared" si="5"/>
        <v>2.0807120598657338</v>
      </c>
      <c r="D65" s="1">
        <f t="shared" si="6"/>
        <v>-2.0980224761200605</v>
      </c>
      <c r="E65" s="1">
        <f t="shared" si="7"/>
        <v>-4511.0913994742268</v>
      </c>
      <c r="F65" s="1">
        <f t="shared" si="8"/>
        <v>-2749.2169575449807</v>
      </c>
      <c r="G65" s="1">
        <f t="shared" si="9"/>
        <v>-8262720.8301417809</v>
      </c>
      <c r="H65" s="1">
        <f t="shared" si="10"/>
        <v>8331462.2671344029</v>
      </c>
      <c r="I65" s="1">
        <f t="shared" si="0"/>
        <v>2940</v>
      </c>
      <c r="J65">
        <f t="shared" si="11"/>
        <v>5282.8154893071196</v>
      </c>
      <c r="K65" s="1">
        <f t="shared" si="2"/>
        <v>5500648.4411622714</v>
      </c>
      <c r="L65" s="1">
        <f t="shared" si="3"/>
        <v>-3228273.6449593413</v>
      </c>
    </row>
    <row r="66" spans="2:12" x14ac:dyDescent="0.2">
      <c r="B66" s="1">
        <f t="shared" si="4"/>
        <v>-2.4670172311816772E-7</v>
      </c>
      <c r="C66" s="1">
        <f t="shared" si="5"/>
        <v>2.1052011077239849</v>
      </c>
      <c r="D66" s="1">
        <f t="shared" si="6"/>
        <v>-2.0146919037569315</v>
      </c>
      <c r="E66" s="1">
        <f t="shared" si="7"/>
        <v>-4384.7793330107879</v>
      </c>
      <c r="F66" s="1">
        <f t="shared" si="8"/>
        <v>-2870.0984717703964</v>
      </c>
      <c r="G66" s="1">
        <f t="shared" si="9"/>
        <v>-8533386.3141102344</v>
      </c>
      <c r="H66" s="1">
        <f t="shared" si="10"/>
        <v>8166509.2496817037</v>
      </c>
      <c r="I66" s="1">
        <f t="shared" si="0"/>
        <v>3000</v>
      </c>
      <c r="J66">
        <f t="shared" si="11"/>
        <v>5240.5872797671536</v>
      </c>
      <c r="K66" s="1">
        <f t="shared" si="2"/>
        <v>-6222901.0708713159</v>
      </c>
      <c r="L66" s="1">
        <f t="shared" si="3"/>
        <v>1397993.655975814</v>
      </c>
    </row>
    <row r="67" spans="2:12" x14ac:dyDescent="0.2">
      <c r="B67" s="1">
        <f t="shared" si="4"/>
        <v>-2.4187746051795492E-7</v>
      </c>
      <c r="C67" s="1">
        <f t="shared" si="5"/>
        <v>2.1276685686756709</v>
      </c>
      <c r="D67" s="1">
        <f t="shared" si="6"/>
        <v>-1.9336417908221029</v>
      </c>
      <c r="E67" s="1">
        <f t="shared" si="7"/>
        <v>-4257.1192188902478</v>
      </c>
      <c r="F67" s="1">
        <f t="shared" si="8"/>
        <v>-2986.1169792197225</v>
      </c>
      <c r="G67" s="1">
        <f t="shared" si="9"/>
        <v>-8796473.0740908813</v>
      </c>
      <c r="H67" s="1">
        <f t="shared" si="10"/>
        <v>7994303.3413754804</v>
      </c>
      <c r="I67" s="1">
        <f t="shared" si="0"/>
        <v>3060</v>
      </c>
      <c r="J67">
        <f t="shared" si="11"/>
        <v>5199.9960247512727</v>
      </c>
      <c r="K67" s="1">
        <f t="shared" si="2"/>
        <v>6352895.0703121647</v>
      </c>
      <c r="L67" s="1">
        <f t="shared" si="3"/>
        <v>565339.03598052973</v>
      </c>
    </row>
    <row r="68" spans="2:12" x14ac:dyDescent="0.2">
      <c r="B68" s="1">
        <f t="shared" si="4"/>
        <v>-2.3733047324248231E-7</v>
      </c>
      <c r="C68" s="1">
        <f t="shared" si="5"/>
        <v>2.1482917646708755</v>
      </c>
      <c r="D68" s="1">
        <f t="shared" si="6"/>
        <v>-1.8547700019024627</v>
      </c>
      <c r="E68" s="1">
        <f t="shared" si="7"/>
        <v>-4128.2217130099953</v>
      </c>
      <c r="F68" s="1">
        <f t="shared" si="8"/>
        <v>-3097.4031793338704</v>
      </c>
      <c r="G68" s="1">
        <f t="shared" si="9"/>
        <v>-9051900.227224296</v>
      </c>
      <c r="H68" s="1">
        <f t="shared" si="10"/>
        <v>7815136.3226222973</v>
      </c>
      <c r="I68" s="1">
        <f t="shared" si="0"/>
        <v>3120</v>
      </c>
      <c r="J68">
        <f t="shared" si="11"/>
        <v>5161.0193728676068</v>
      </c>
      <c r="K68" s="1">
        <f t="shared" si="2"/>
        <v>-5878258.3854902089</v>
      </c>
      <c r="L68" s="1">
        <f t="shared" si="3"/>
        <v>-2474866.1283823093</v>
      </c>
    </row>
    <row r="69" spans="2:12" x14ac:dyDescent="0.2">
      <c r="B69" s="1">
        <f t="shared" si="4"/>
        <v>-2.3304595611833017E-7</v>
      </c>
      <c r="C69" s="1">
        <f t="shared" si="5"/>
        <v>2.1672326657118282</v>
      </c>
      <c r="D69" s="1">
        <f t="shared" si="6"/>
        <v>-1.777975679375895</v>
      </c>
      <c r="E69" s="1">
        <f t="shared" si="7"/>
        <v>-3998.1877530672855</v>
      </c>
      <c r="F69" s="1">
        <f t="shared" si="8"/>
        <v>-3204.0817200964243</v>
      </c>
      <c r="G69" s="1">
        <f t="shared" si="9"/>
        <v>-9299593.5300048962</v>
      </c>
      <c r="H69" s="1">
        <f t="shared" si="10"/>
        <v>7629292.1318622651</v>
      </c>
      <c r="I69" s="1">
        <f t="shared" si="0"/>
        <v>3180</v>
      </c>
      <c r="J69">
        <f t="shared" si="11"/>
        <v>5123.6359138636399</v>
      </c>
      <c r="K69" s="1">
        <f t="shared" si="2"/>
        <v>4844164.1068380652</v>
      </c>
      <c r="L69" s="1">
        <f t="shared" si="3"/>
        <v>4148850.2149416981</v>
      </c>
    </row>
    <row r="70" spans="2:12" x14ac:dyDescent="0.2">
      <c r="B70" s="1">
        <f t="shared" si="4"/>
        <v>-2.2901019032883289E-7</v>
      </c>
      <c r="C70" s="1">
        <f t="shared" si="5"/>
        <v>2.1846392285852252</v>
      </c>
      <c r="D70" s="1">
        <f t="shared" si="6"/>
        <v>-1.7031596013191395</v>
      </c>
      <c r="E70" s="1">
        <f t="shared" si="7"/>
        <v>-3867.1093993521717</v>
      </c>
      <c r="F70" s="1">
        <f t="shared" si="8"/>
        <v>-3306.2712961755728</v>
      </c>
      <c r="G70" s="1">
        <f t="shared" si="9"/>
        <v>-9539484.7951889336</v>
      </c>
      <c r="H70" s="1">
        <f t="shared" si="10"/>
        <v>7437047.2286564792</v>
      </c>
      <c r="I70" s="1">
        <f t="shared" si="0"/>
        <v>3240</v>
      </c>
      <c r="J70">
        <f t="shared" si="11"/>
        <v>5087.8251729469257</v>
      </c>
      <c r="K70" s="1">
        <f t="shared" si="2"/>
        <v>-3349031.1637373203</v>
      </c>
      <c r="L70" s="1">
        <f t="shared" si="3"/>
        <v>-5427971.4686350599</v>
      </c>
    </row>
    <row r="71" spans="2:12" x14ac:dyDescent="0.2">
      <c r="B71" s="1">
        <f t="shared" si="4"/>
        <v>-2.2521046488808207E-7</v>
      </c>
      <c r="C71" s="1">
        <f t="shared" si="5"/>
        <v>2.2006466158533606</v>
      </c>
      <c r="D71" s="1">
        <f t="shared" si="6"/>
        <v>-1.6302244500208789</v>
      </c>
      <c r="E71" s="1">
        <f t="shared" si="7"/>
        <v>-3735.0706024009701</v>
      </c>
      <c r="F71" s="1">
        <f t="shared" si="8"/>
        <v>-3404.0847631768256</v>
      </c>
      <c r="G71" s="1">
        <f t="shared" si="9"/>
        <v>-9771511.3591500632</v>
      </c>
      <c r="H71" s="1">
        <f t="shared" si="10"/>
        <v>7238670.950885945</v>
      </c>
      <c r="I71" s="1">
        <f t="shared" si="0"/>
        <v>3300</v>
      </c>
      <c r="J71">
        <f t="shared" si="11"/>
        <v>5053.5675992127153</v>
      </c>
      <c r="K71" s="1">
        <f t="shared" si="2"/>
        <v>1535157.3974785367</v>
      </c>
      <c r="L71" s="1">
        <f t="shared" si="3"/>
        <v>6190490.7531606033</v>
      </c>
    </row>
    <row r="72" spans="2:12" x14ac:dyDescent="0.2">
      <c r="B72" s="1">
        <f t="shared" si="4"/>
        <v>-2.2163500421946388E-7</v>
      </c>
      <c r="C72" s="1">
        <f t="shared" si="5"/>
        <v>2.2153783046391515</v>
      </c>
      <c r="D72" s="1">
        <f t="shared" si="6"/>
        <v>-1.5590750062919105</v>
      </c>
      <c r="E72" s="1">
        <f t="shared" si="7"/>
        <v>-3602.1479041226212</v>
      </c>
      <c r="F72" s="1">
        <f t="shared" si="8"/>
        <v>-3497.6292635543405</v>
      </c>
      <c r="G72" s="1">
        <f t="shared" si="9"/>
        <v>-9995615.5952941217</v>
      </c>
      <c r="H72" s="1">
        <f t="shared" si="10"/>
        <v>7034425.8650953351</v>
      </c>
      <c r="I72" s="1">
        <f t="shared" si="0"/>
        <v>3360</v>
      </c>
      <c r="J72">
        <f t="shared" si="11"/>
        <v>5020.8445493210274</v>
      </c>
      <c r="K72" s="1">
        <f t="shared" si="2"/>
        <v>424823.49905950477</v>
      </c>
      <c r="L72" s="1">
        <f t="shared" si="3"/>
        <v>-6363836.0282652508</v>
      </c>
    </row>
    <row r="73" spans="2:12" x14ac:dyDescent="0.2">
      <c r="B73" s="1">
        <f t="shared" si="4"/>
        <v>-2.1827290145124674E-7</v>
      </c>
      <c r="C73" s="1">
        <f t="shared" si="5"/>
        <v>2.2289470942455409</v>
      </c>
      <c r="D73" s="1">
        <f t="shared" si="6"/>
        <v>-1.4896182823646476</v>
      </c>
      <c r="E73" s="1">
        <f t="shared" si="7"/>
        <v>-3468.4110784678887</v>
      </c>
      <c r="F73" s="1">
        <f t="shared" si="8"/>
        <v>-3587.0063604962193</v>
      </c>
      <c r="G73" s="1">
        <f t="shared" si="9"/>
        <v>-10211744.469541479</v>
      </c>
      <c r="H73" s="1">
        <f t="shared" si="10"/>
        <v>6824568.1092820745</v>
      </c>
      <c r="I73" s="1">
        <f t="shared" si="0"/>
        <v>3420</v>
      </c>
      <c r="J73">
        <f t="shared" si="11"/>
        <v>4989.6382673976595</v>
      </c>
      <c r="K73" s="1">
        <f t="shared" si="2"/>
        <v>-2344372.2272578534</v>
      </c>
      <c r="L73" s="1">
        <f t="shared" si="3"/>
        <v>5931509.3239463139</v>
      </c>
    </row>
    <row r="74" spans="2:12" x14ac:dyDescent="0.2">
      <c r="B74" s="1">
        <f t="shared" si="4"/>
        <v>-2.1511405704805414E-7</v>
      </c>
      <c r="C74" s="1">
        <f t="shared" si="5"/>
        <v>2.241456021097076</v>
      </c>
      <c r="D74" s="1">
        <f t="shared" si="6"/>
        <v>-1.4217636041366242</v>
      </c>
      <c r="E74" s="1">
        <f t="shared" si="7"/>
        <v>-3333.9237172020644</v>
      </c>
      <c r="F74" s="1">
        <f t="shared" si="8"/>
        <v>-3672.3121767444168</v>
      </c>
      <c r="G74" s="1">
        <f t="shared" si="9"/>
        <v>-10419849.134249553</v>
      </c>
      <c r="H74" s="1">
        <f t="shared" si="10"/>
        <v>6609347.7276523011</v>
      </c>
      <c r="I74" s="1">
        <f t="shared" si="0"/>
        <v>3480</v>
      </c>
      <c r="J74">
        <f t="shared" si="11"/>
        <v>4959.9318619904188</v>
      </c>
      <c r="K74" s="1">
        <f t="shared" si="2"/>
        <v>4040797.5812708358</v>
      </c>
      <c r="L74" s="1">
        <f t="shared" si="3"/>
        <v>-4934656.9188947435</v>
      </c>
    </row>
    <row r="75" spans="2:12" x14ac:dyDescent="0.2">
      <c r="B75" s="1">
        <f t="shared" si="4"/>
        <v>-2.1214912240920021E-7</v>
      </c>
      <c r="C75" s="1">
        <f t="shared" si="5"/>
        <v>2.2529991889143255</v>
      </c>
      <c r="D75" s="1">
        <f t="shared" si="6"/>
        <v>-1.3554226517881403</v>
      </c>
      <c r="E75" s="1">
        <f t="shared" si="7"/>
        <v>-3198.7437658672047</v>
      </c>
      <c r="F75" s="1">
        <f t="shared" si="8"/>
        <v>-3753.6375358517053</v>
      </c>
      <c r="G75" s="1">
        <f t="shared" si="9"/>
        <v>-10619884.557281677</v>
      </c>
      <c r="H75" s="1">
        <f t="shared" si="10"/>
        <v>6389008.9970476357</v>
      </c>
      <c r="I75" s="1">
        <f t="shared" si="0"/>
        <v>3540</v>
      </c>
      <c r="J75">
        <f t="shared" si="11"/>
        <v>4931.7092807898935</v>
      </c>
      <c r="K75" s="1">
        <f t="shared" si="2"/>
        <v>-5352643.9080071691</v>
      </c>
      <c r="L75" s="1">
        <f t="shared" si="3"/>
        <v>3468153.2829553168</v>
      </c>
    </row>
    <row r="76" spans="2:12" x14ac:dyDescent="0.2">
      <c r="B76" s="1">
        <f t="shared" si="4"/>
        <v>-2.0936944808072307E-7</v>
      </c>
      <c r="C76" s="1">
        <f t="shared" si="5"/>
        <v>2.2636625214477348</v>
      </c>
      <c r="D76" s="1">
        <f t="shared" si="6"/>
        <v>-1.2905094663440559</v>
      </c>
      <c r="E76" s="1">
        <f t="shared" si="7"/>
        <v>-3062.9240145803406</v>
      </c>
      <c r="F76" s="1">
        <f t="shared" si="8"/>
        <v>-3831.0681038323487</v>
      </c>
      <c r="G76" s="1">
        <f t="shared" si="9"/>
        <v>-10811809.183233708</v>
      </c>
      <c r="H76" s="1">
        <f t="shared" si="10"/>
        <v>6163790.744896533</v>
      </c>
      <c r="I76" s="1">
        <f t="shared" si="0"/>
        <v>3600</v>
      </c>
      <c r="J76">
        <f t="shared" si="11"/>
        <v>4904.9552837201827</v>
      </c>
      <c r="K76" s="1">
        <f t="shared" si="2"/>
        <v>6155057.493781439</v>
      </c>
      <c r="L76" s="1">
        <f t="shared" si="3"/>
        <v>-1671571.4906174205</v>
      </c>
    </row>
    <row r="77" spans="2:12" x14ac:dyDescent="0.2">
      <c r="B77" s="1">
        <f t="shared" si="4"/>
        <v>-2.0676703624626629E-7</v>
      </c>
      <c r="C77" s="1">
        <f t="shared" si="5"/>
        <v>2.2735244445219367</v>
      </c>
      <c r="D77" s="1">
        <f t="shared" si="6"/>
        <v>-1.226940428515201</v>
      </c>
      <c r="E77" s="1">
        <f t="shared" si="7"/>
        <v>-2926.5125479090243</v>
      </c>
      <c r="F77" s="1">
        <f t="shared" si="8"/>
        <v>-3904.6845295432609</v>
      </c>
      <c r="G77" s="1">
        <f t="shared" si="9"/>
        <v>-10995584.624108529</v>
      </c>
      <c r="H77" s="1">
        <f t="shared" si="10"/>
        <v>5933926.6586665921</v>
      </c>
      <c r="I77" s="1">
        <f t="shared" si="0"/>
        <v>3660</v>
      </c>
      <c r="J77">
        <f t="shared" si="11"/>
        <v>4879.6554149164513</v>
      </c>
      <c r="K77" s="1">
        <f t="shared" si="2"/>
        <v>-6371669.396550877</v>
      </c>
      <c r="L77" s="1">
        <f t="shared" si="3"/>
        <v>-284100.51224343095</v>
      </c>
    </row>
    <row r="78" spans="2:12" x14ac:dyDescent="0.2">
      <c r="B78" s="1">
        <f t="shared" si="4"/>
        <v>-2.0433449718167309E-7</v>
      </c>
      <c r="C78" s="1">
        <f t="shared" si="5"/>
        <v>2.2826565035841231</v>
      </c>
      <c r="D78" s="1">
        <f t="shared" si="6"/>
        <v>-1.1646342151117268</v>
      </c>
      <c r="E78" s="1">
        <f t="shared" si="7"/>
        <v>-2789.553157693977</v>
      </c>
      <c r="F78" s="1">
        <f t="shared" si="8"/>
        <v>-3974.5625824499643</v>
      </c>
      <c r="G78" s="1">
        <f t="shared" si="9"/>
        <v>-11171175.376983071</v>
      </c>
      <c r="H78" s="1">
        <f t="shared" si="10"/>
        <v>5699645.5868939962</v>
      </c>
      <c r="I78" s="1">
        <f t="shared" si="0"/>
        <v>3720</v>
      </c>
      <c r="J78">
        <f t="shared" si="11"/>
        <v>4855.7959740305987</v>
      </c>
      <c r="K78" s="1">
        <f t="shared" si="2"/>
        <v>5981863.7865966829</v>
      </c>
      <c r="L78" s="1">
        <f t="shared" si="3"/>
        <v>2212733.521823898</v>
      </c>
    </row>
    <row r="79" spans="2:12" x14ac:dyDescent="0.2">
      <c r="B79" s="1">
        <f t="shared" si="4"/>
        <v>-2.020650093785852E-7</v>
      </c>
      <c r="C79" s="1">
        <f t="shared" si="5"/>
        <v>2.2911239224181941</v>
      </c>
      <c r="D79" s="1">
        <f t="shared" si="6"/>
        <v>-1.1035117374404355</v>
      </c>
      <c r="E79" s="1">
        <f t="shared" si="7"/>
        <v>-2652.0857223488856</v>
      </c>
      <c r="F79" s="1">
        <f t="shared" si="8"/>
        <v>-4040.7732866963906</v>
      </c>
      <c r="G79" s="1">
        <f t="shared" si="9"/>
        <v>-11338548.56644471</v>
      </c>
      <c r="H79" s="1">
        <f t="shared" si="10"/>
        <v>5461171.8319469988</v>
      </c>
      <c r="I79" s="1">
        <f t="shared" si="0"/>
        <v>3780</v>
      </c>
      <c r="J79">
        <f t="shared" si="11"/>
        <v>4833.3639872418007</v>
      </c>
      <c r="K79" s="1">
        <f t="shared" si="2"/>
        <v>-5022740.0383092025</v>
      </c>
      <c r="L79" s="1">
        <f t="shared" si="3"/>
        <v>-3930771.7445262168</v>
      </c>
    </row>
    <row r="80" spans="2:12" x14ac:dyDescent="0.2">
      <c r="B80" s="1">
        <f t="shared" si="4"/>
        <v>-1.9995228306281055E-7</v>
      </c>
      <c r="C80" s="1">
        <f t="shared" si="5"/>
        <v>2.298986108182894</v>
      </c>
      <c r="D80" s="1">
        <f t="shared" si="6"/>
        <v>-1.0434960653552645</v>
      </c>
      <c r="E80" s="1">
        <f t="shared" si="7"/>
        <v>-2514.1465558579121</v>
      </c>
      <c r="F80" s="1">
        <f t="shared" si="8"/>
        <v>-4103.3830506177064</v>
      </c>
      <c r="G80" s="1">
        <f t="shared" si="9"/>
        <v>-11497673.709785644</v>
      </c>
      <c r="H80" s="1">
        <f t="shared" si="10"/>
        <v>5218725.4347452158</v>
      </c>
      <c r="I80" s="1">
        <f t="shared" si="0"/>
        <v>3840</v>
      </c>
      <c r="J80">
        <f t="shared" si="11"/>
        <v>4812.3471782934448</v>
      </c>
      <c r="K80" s="1">
        <f t="shared" si="2"/>
        <v>3585581.8328765235</v>
      </c>
      <c r="L80" s="1">
        <f t="shared" si="3"/>
        <v>5274702.5432478962</v>
      </c>
    </row>
    <row r="81" spans="2:12" x14ac:dyDescent="0.2">
      <c r="B81" s="1">
        <f t="shared" si="4"/>
        <v>-1.979905268534287E-7</v>
      </c>
      <c r="C81" s="1">
        <f t="shared" si="5"/>
        <v>2.3062971074601384</v>
      </c>
      <c r="D81" s="1">
        <f t="shared" si="6"/>
        <v>-0.98451234000420029</v>
      </c>
      <c r="E81" s="1">
        <f t="shared" si="7"/>
        <v>-2375.7687294103039</v>
      </c>
      <c r="F81" s="1">
        <f t="shared" si="8"/>
        <v>-4162.4537910179588</v>
      </c>
      <c r="G81" s="1">
        <f t="shared" si="9"/>
        <v>-11648522.503137119</v>
      </c>
      <c r="H81" s="1">
        <f t="shared" si="10"/>
        <v>4972522.4517081538</v>
      </c>
      <c r="I81" s="1">
        <f t="shared" ref="I81:I144" si="12">I80+$E$5</f>
        <v>3900</v>
      </c>
      <c r="J81">
        <f t="shared" si="11"/>
        <v>4792.7339398305458</v>
      </c>
      <c r="K81" s="1">
        <f t="shared" ref="K81:K144" si="13">0+$E$6*COS(I81)</f>
        <v>-1807169.3216355345</v>
      </c>
      <c r="L81" s="1">
        <f t="shared" ref="L81:L144" si="14">0+$E$6*SIN(I81)</f>
        <v>-6116618.5955100516</v>
      </c>
    </row>
    <row r="82" spans="2:12" x14ac:dyDescent="0.2">
      <c r="B82" s="1">
        <f t="shared" ref="B82:B145" si="15">(-$E$4)/(G81^2+H81^2)^1.5</f>
        <v>-1.9617441732816616E-7</v>
      </c>
      <c r="C82" s="1">
        <f t="shared" ref="C82:C145" si="16">B82*G82</f>
        <v>2.3131060175588685</v>
      </c>
      <c r="D82" s="1">
        <f t="shared" ref="D82:D145" si="17">B82*H82</f>
        <v>-0.92648767778856955</v>
      </c>
      <c r="E82" s="1">
        <f t="shared" ref="E82:E145" si="18">E81+C82*$E$5</f>
        <v>-2236.982368356772</v>
      </c>
      <c r="F82" s="1">
        <f t="shared" ref="F82:F145" si="19">F81+D82*$E$5</f>
        <v>-4218.043051685273</v>
      </c>
      <c r="G82" s="1">
        <f t="shared" ref="G82:G145" si="20">G81+E81*$E$5</f>
        <v>-11791068.626901736</v>
      </c>
      <c r="H82" s="1">
        <f t="shared" ref="H82:H145" si="21">H81+F81*$E$5</f>
        <v>4722775.2242470765</v>
      </c>
      <c r="I82" s="1">
        <f t="shared" si="12"/>
        <v>3960</v>
      </c>
      <c r="J82">
        <f t="shared" ref="J82:J145" si="22">SQRT(E82^2+F82^2)</f>
        <v>4774.5133052709652</v>
      </c>
      <c r="K82" s="1">
        <f t="shared" si="13"/>
        <v>-143238.79340905149</v>
      </c>
      <c r="L82" s="1">
        <f t="shared" si="14"/>
        <v>6376391.3499770956</v>
      </c>
    </row>
    <row r="83" spans="2:12" x14ac:dyDescent="0.2">
      <c r="B83" s="1">
        <f t="shared" si="15"/>
        <v>-1.9449907127944577E-7</v>
      </c>
      <c r="C83" s="1">
        <f t="shared" si="16"/>
        <v>2.319457356911431</v>
      </c>
      <c r="D83" s="1">
        <f t="shared" si="17"/>
        <v>-0.86935106760746239</v>
      </c>
      <c r="E83" s="1">
        <f t="shared" si="18"/>
        <v>-2097.814926942086</v>
      </c>
      <c r="F83" s="1">
        <f t="shared" si="19"/>
        <v>-4270.2041157417207</v>
      </c>
      <c r="G83" s="1">
        <f t="shared" si="20"/>
        <v>-11925287.569003142</v>
      </c>
      <c r="H83" s="1">
        <f t="shared" si="21"/>
        <v>4469692.6411459604</v>
      </c>
      <c r="I83" s="1">
        <f t="shared" si="12"/>
        <v>4020</v>
      </c>
      <c r="J83">
        <f t="shared" si="22"/>
        <v>4757.6749214084139</v>
      </c>
      <c r="K83" s="1">
        <f t="shared" si="13"/>
        <v>2080014.293919106</v>
      </c>
      <c r="L83" s="1">
        <f t="shared" si="14"/>
        <v>-6029297.1843401613</v>
      </c>
    </row>
    <row r="84" spans="2:12" x14ac:dyDescent="0.2">
      <c r="B84" s="1">
        <f t="shared" si="15"/>
        <v>-1.9296002046344116E-7</v>
      </c>
      <c r="C84" s="1">
        <f t="shared" si="16"/>
        <v>2.3253913980211425</v>
      </c>
      <c r="D84" s="1">
        <f t="shared" si="17"/>
        <v>-0.8130332630874213</v>
      </c>
      <c r="E84" s="1">
        <f t="shared" si="18"/>
        <v>-1958.2914430608175</v>
      </c>
      <c r="F84" s="1">
        <f t="shared" si="19"/>
        <v>-4318.9861115269659</v>
      </c>
      <c r="G84" s="1">
        <f t="shared" si="20"/>
        <v>-12051156.464619668</v>
      </c>
      <c r="H84" s="1">
        <f t="shared" si="21"/>
        <v>4213480.3942014575</v>
      </c>
      <c r="I84" s="1">
        <f t="shared" si="12"/>
        <v>4080</v>
      </c>
      <c r="J84">
        <f t="shared" si="22"/>
        <v>4742.2090219145803</v>
      </c>
      <c r="K84" s="1">
        <f t="shared" si="13"/>
        <v>-3818826.4325461937</v>
      </c>
      <c r="L84" s="1">
        <f t="shared" si="14"/>
        <v>5108370.4523151517</v>
      </c>
    </row>
    <row r="85" spans="2:12" x14ac:dyDescent="0.2">
      <c r="B85" s="1">
        <f t="shared" si="15"/>
        <v>-1.9155318866138502E-7</v>
      </c>
      <c r="C85" s="1">
        <f t="shared" si="16"/>
        <v>2.330944466069957</v>
      </c>
      <c r="D85" s="1">
        <f t="shared" si="17"/>
        <v>-0.75746667118468514</v>
      </c>
      <c r="E85" s="1">
        <f t="shared" si="18"/>
        <v>-1818.4347750966201</v>
      </c>
      <c r="F85" s="1">
        <f t="shared" si="19"/>
        <v>-4364.4341117980466</v>
      </c>
      <c r="G85" s="1">
        <f t="shared" si="20"/>
        <v>-12168653.951203316</v>
      </c>
      <c r="H85" s="1">
        <f t="shared" si="21"/>
        <v>3954341.2275098395</v>
      </c>
      <c r="I85" s="1">
        <f t="shared" si="12"/>
        <v>4140</v>
      </c>
      <c r="J85">
        <f t="shared" si="22"/>
        <v>4728.1064018808947</v>
      </c>
      <c r="K85" s="1">
        <f t="shared" si="13"/>
        <v>5194185.4346998921</v>
      </c>
      <c r="L85" s="1">
        <f t="shared" si="14"/>
        <v>-3701259.4707682258</v>
      </c>
    </row>
    <row r="86" spans="2:12" x14ac:dyDescent="0.2">
      <c r="B86" s="1">
        <f t="shared" si="15"/>
        <v>-1.9027487088843071E-7</v>
      </c>
      <c r="C86" s="1">
        <f t="shared" si="16"/>
        <v>2.3361492059742357</v>
      </c>
      <c r="D86" s="1">
        <f t="shared" si="17"/>
        <v>-0.70258523828582709</v>
      </c>
      <c r="E86" s="1">
        <f t="shared" si="18"/>
        <v>-1678.265822738166</v>
      </c>
      <c r="F86" s="1">
        <f t="shared" si="19"/>
        <v>-4406.589226095196</v>
      </c>
      <c r="G86" s="1">
        <f t="shared" si="20"/>
        <v>-12277760.037709113</v>
      </c>
      <c r="H86" s="1">
        <f t="shared" si="21"/>
        <v>3692475.1808019564</v>
      </c>
      <c r="I86" s="1">
        <f t="shared" si="12"/>
        <v>4200</v>
      </c>
      <c r="J86">
        <f t="shared" si="22"/>
        <v>4715.3583935167926</v>
      </c>
      <c r="K86" s="1">
        <f t="shared" si="13"/>
        <v>-6075192.8288368434</v>
      </c>
      <c r="L86" s="1">
        <f t="shared" si="14"/>
        <v>1941884.6753732287</v>
      </c>
    </row>
    <row r="87" spans="2:12" x14ac:dyDescent="0.2">
      <c r="B87" s="1">
        <f t="shared" si="15"/>
        <v>-1.8912171460033795E-7</v>
      </c>
      <c r="C87" s="1">
        <f t="shared" si="16"/>
        <v>2.3410348203801408</v>
      </c>
      <c r="D87" s="1">
        <f t="shared" si="17"/>
        <v>-0.64832433471374884</v>
      </c>
      <c r="E87" s="1">
        <f t="shared" si="18"/>
        <v>-1537.8037335153576</v>
      </c>
      <c r="F87" s="1">
        <f t="shared" si="19"/>
        <v>-4445.4886861780205</v>
      </c>
      <c r="G87" s="1">
        <f t="shared" si="20"/>
        <v>-12378455.987073403</v>
      </c>
      <c r="H87" s="1">
        <f t="shared" si="21"/>
        <v>3428079.8272362445</v>
      </c>
      <c r="I87" s="1">
        <f t="shared" si="12"/>
        <v>4260</v>
      </c>
      <c r="J87">
        <f t="shared" si="22"/>
        <v>4703.9568431003445</v>
      </c>
      <c r="K87" s="1">
        <f t="shared" si="13"/>
        <v>6377999.5827186732</v>
      </c>
      <c r="L87" s="1">
        <f t="shared" si="14"/>
        <v>2307.1281787560783</v>
      </c>
    </row>
    <row r="88" spans="2:12" x14ac:dyDescent="0.2">
      <c r="B88" s="1">
        <f t="shared" si="15"/>
        <v>-1.8809070276228475E-7</v>
      </c>
      <c r="C88" s="1">
        <f t="shared" si="16"/>
        <v>2.3456272808174896</v>
      </c>
      <c r="D88" s="1">
        <f t="shared" si="17"/>
        <v>-0.59462063836377632</v>
      </c>
      <c r="E88" s="1">
        <f t="shared" si="18"/>
        <v>-1397.0660966663083</v>
      </c>
      <c r="F88" s="1">
        <f t="shared" si="19"/>
        <v>-4481.1659244798475</v>
      </c>
      <c r="G88" s="1">
        <f t="shared" si="20"/>
        <v>-12470724.211084325</v>
      </c>
      <c r="H88" s="1">
        <f t="shared" si="21"/>
        <v>3161350.5060655633</v>
      </c>
      <c r="I88" s="1">
        <f t="shared" si="12"/>
        <v>4320</v>
      </c>
      <c r="J88">
        <f t="shared" si="22"/>
        <v>4693.8940892582741</v>
      </c>
      <c r="K88" s="1">
        <f t="shared" si="13"/>
        <v>-6073786.3544905856</v>
      </c>
      <c r="L88" s="1">
        <f t="shared" si="14"/>
        <v>-1946279.3530230864</v>
      </c>
    </row>
    <row r="89" spans="2:12" x14ac:dyDescent="0.2">
      <c r="B89" s="1">
        <f t="shared" si="15"/>
        <v>-1.871791386572332E-7</v>
      </c>
      <c r="C89" s="1">
        <f t="shared" si="16"/>
        <v>2.3499495139799413</v>
      </c>
      <c r="D89" s="1">
        <f t="shared" si="17"/>
        <v>-0.54141201804350358</v>
      </c>
      <c r="E89" s="1">
        <f t="shared" si="18"/>
        <v>-1256.0691258275119</v>
      </c>
      <c r="F89" s="1">
        <f t="shared" si="19"/>
        <v>-4513.6506455624576</v>
      </c>
      <c r="G89" s="1">
        <f t="shared" si="20"/>
        <v>-12554548.176884303</v>
      </c>
      <c r="H89" s="1">
        <f t="shared" si="21"/>
        <v>2892480.5505967727</v>
      </c>
      <c r="I89" s="1">
        <f t="shared" si="12"/>
        <v>4380</v>
      </c>
      <c r="J89">
        <f t="shared" si="22"/>
        <v>4685.1629426353447</v>
      </c>
      <c r="K89" s="1">
        <f t="shared" si="13"/>
        <v>5191506.3458518982</v>
      </c>
      <c r="L89" s="1">
        <f t="shared" si="14"/>
        <v>3705016.3104876443</v>
      </c>
    </row>
    <row r="90" spans="2:12" x14ac:dyDescent="0.2">
      <c r="B90" s="1">
        <f t="shared" si="15"/>
        <v>-1.8638463232350285E-7</v>
      </c>
      <c r="C90" s="1">
        <f t="shared" si="16"/>
        <v>2.3540215648676996</v>
      </c>
      <c r="D90" s="1">
        <f t="shared" si="17"/>
        <v>-0.48863741696526858</v>
      </c>
      <c r="E90" s="1">
        <f t="shared" si="18"/>
        <v>-1114.8278319354499</v>
      </c>
      <c r="F90" s="1">
        <f t="shared" si="19"/>
        <v>-4542.9688905803741</v>
      </c>
      <c r="G90" s="1">
        <f t="shared" si="20"/>
        <v>-12629912.324433954</v>
      </c>
      <c r="H90" s="1">
        <f t="shared" si="21"/>
        <v>2621661.5118630254</v>
      </c>
      <c r="I90" s="1">
        <f t="shared" si="12"/>
        <v>4440</v>
      </c>
      <c r="J90">
        <f t="shared" si="22"/>
        <v>4677.7566669974367</v>
      </c>
      <c r="K90" s="1">
        <f t="shared" si="13"/>
        <v>-3815129.7089034216</v>
      </c>
      <c r="L90" s="1">
        <f t="shared" si="14"/>
        <v>-5111131.9004935194</v>
      </c>
    </row>
    <row r="91" spans="2:12" x14ac:dyDescent="0.2">
      <c r="B91" s="1">
        <f t="shared" si="15"/>
        <v>-1.8570508852262455E-7</v>
      </c>
      <c r="C91" s="1">
        <f t="shared" si="16"/>
        <v>2.3578607383150176</v>
      </c>
      <c r="D91" s="1">
        <f t="shared" si="17"/>
        <v>-0.43623673673803542</v>
      </c>
      <c r="E91" s="1">
        <f t="shared" si="18"/>
        <v>-973.35618763654884</v>
      </c>
      <c r="F91" s="1">
        <f t="shared" si="19"/>
        <v>-4569.1430947846566</v>
      </c>
      <c r="G91" s="1">
        <f t="shared" si="20"/>
        <v>-12696801.994350081</v>
      </c>
      <c r="H91" s="1">
        <f t="shared" si="21"/>
        <v>2349083.3784282031</v>
      </c>
      <c r="I91" s="1">
        <f t="shared" si="12"/>
        <v>4500</v>
      </c>
      <c r="J91">
        <f t="shared" si="22"/>
        <v>4671.6689617981992</v>
      </c>
      <c r="K91" s="1">
        <f t="shared" si="13"/>
        <v>2075651.7676023322</v>
      </c>
      <c r="L91" s="1">
        <f t="shared" si="14"/>
        <v>6030800.4228003863</v>
      </c>
    </row>
    <row r="92" spans="2:12" x14ac:dyDescent="0.2">
      <c r="B92" s="1">
        <f t="shared" si="15"/>
        <v>-1.8513869614921685E-7</v>
      </c>
      <c r="C92" s="1">
        <f t="shared" si="16"/>
        <v>2.3614817202268186</v>
      </c>
      <c r="D92" s="1">
        <f t="shared" si="17"/>
        <v>-0.38415072212273715</v>
      </c>
      <c r="E92" s="1">
        <f t="shared" si="18"/>
        <v>-831.6672844229397</v>
      </c>
      <c r="F92" s="1">
        <f t="shared" si="19"/>
        <v>-4592.192138112021</v>
      </c>
      <c r="G92" s="1">
        <f t="shared" si="20"/>
        <v>-12755203.365608275</v>
      </c>
      <c r="H92" s="1">
        <f t="shared" si="21"/>
        <v>2074934.7927411236</v>
      </c>
      <c r="I92" s="1">
        <f t="shared" si="12"/>
        <v>4560</v>
      </c>
      <c r="J92">
        <f t="shared" si="22"/>
        <v>4666.8939462256139</v>
      </c>
      <c r="K92" s="1">
        <f t="shared" si="13"/>
        <v>-138625.66366882771</v>
      </c>
      <c r="L92" s="1">
        <f t="shared" si="14"/>
        <v>-6376493.3094430808</v>
      </c>
    </row>
    <row r="93" spans="2:12" x14ac:dyDescent="0.2">
      <c r="B93" s="1">
        <f t="shared" si="15"/>
        <v>-1.8468391900446975E-7</v>
      </c>
      <c r="C93" s="1">
        <f t="shared" si="16"/>
        <v>2.3648966796632407</v>
      </c>
      <c r="D93" s="1">
        <f t="shared" si="17"/>
        <v>-0.3323208467488753</v>
      </c>
      <c r="E93" s="1">
        <f t="shared" si="18"/>
        <v>-689.77348364314525</v>
      </c>
      <c r="F93" s="1">
        <f t="shared" si="19"/>
        <v>-4612.1313889169533</v>
      </c>
      <c r="G93" s="1">
        <f t="shared" si="20"/>
        <v>-12805103.402673651</v>
      </c>
      <c r="H93" s="1">
        <f t="shared" si="21"/>
        <v>1799403.2644544023</v>
      </c>
      <c r="I93" s="1">
        <f t="shared" si="12"/>
        <v>4620</v>
      </c>
      <c r="J93">
        <f t="shared" si="22"/>
        <v>4663.4261447320278</v>
      </c>
      <c r="K93" s="1">
        <f t="shared" si="13"/>
        <v>-1811594.0046086176</v>
      </c>
      <c r="L93" s="1">
        <f t="shared" si="14"/>
        <v>6115309.5720875906</v>
      </c>
    </row>
    <row r="94" spans="2:12" x14ac:dyDescent="0.2">
      <c r="B94" s="1">
        <f t="shared" si="15"/>
        <v>-1.8433948786426079E-7</v>
      </c>
      <c r="C94" s="1">
        <f t="shared" si="16"/>
        <v>2.3681153527407917</v>
      </c>
      <c r="D94" s="1">
        <f t="shared" si="17"/>
        <v>-0.28068919993906555</v>
      </c>
      <c r="E94" s="1">
        <f t="shared" si="18"/>
        <v>-547.68656247869774</v>
      </c>
      <c r="F94" s="1">
        <f t="shared" si="19"/>
        <v>-4628.9727409132975</v>
      </c>
      <c r="G94" s="1">
        <f t="shared" si="20"/>
        <v>-12846489.81169224</v>
      </c>
      <c r="H94" s="1">
        <f t="shared" si="21"/>
        <v>1522675.3811193851</v>
      </c>
      <c r="I94" s="1">
        <f t="shared" si="12"/>
        <v>4680</v>
      </c>
      <c r="J94">
        <f t="shared" si="22"/>
        <v>4661.2604740389806</v>
      </c>
      <c r="K94" s="1">
        <f t="shared" si="13"/>
        <v>3589396.9541318715</v>
      </c>
      <c r="L94" s="1">
        <f t="shared" si="14"/>
        <v>-5272107.1219834713</v>
      </c>
    </row>
    <row r="95" spans="2:12" x14ac:dyDescent="0.2">
      <c r="B95" s="1">
        <f t="shared" si="15"/>
        <v>-1.8410439378143855E-7</v>
      </c>
      <c r="C95" s="1">
        <f t="shared" si="16"/>
        <v>2.3711451091550693</v>
      </c>
      <c r="D95" s="1">
        <f t="shared" si="17"/>
        <v>-0.22919837474910654</v>
      </c>
      <c r="E95" s="1">
        <f t="shared" si="18"/>
        <v>-405.41785592939357</v>
      </c>
      <c r="F95" s="1">
        <f t="shared" si="19"/>
        <v>-4642.7246433982436</v>
      </c>
      <c r="G95" s="1">
        <f t="shared" si="20"/>
        <v>-12879351.005440962</v>
      </c>
      <c r="H95" s="1">
        <f t="shared" si="21"/>
        <v>1244937.0166645874</v>
      </c>
      <c r="I95" s="1">
        <f t="shared" si="12"/>
        <v>4740</v>
      </c>
      <c r="J95">
        <f t="shared" si="22"/>
        <v>4660.3922315963637</v>
      </c>
      <c r="K95" s="1">
        <f t="shared" si="13"/>
        <v>-5025582.4973470224</v>
      </c>
      <c r="L95" s="1">
        <f t="shared" si="14"/>
        <v>3927136.9421449094</v>
      </c>
    </row>
    <row r="96" spans="2:12" x14ac:dyDescent="0.2">
      <c r="B96" s="1">
        <f t="shared" si="15"/>
        <v>-1.8397788257010487E-7</v>
      </c>
      <c r="C96" s="1">
        <f t="shared" si="16"/>
        <v>2.3739910019795794</v>
      </c>
      <c r="D96" s="1">
        <f t="shared" si="17"/>
        <v>-0.17779135730418691</v>
      </c>
      <c r="E96" s="1">
        <f t="shared" si="18"/>
        <v>-262.97839581061879</v>
      </c>
      <c r="F96" s="1">
        <f t="shared" si="19"/>
        <v>-4653.392124836495</v>
      </c>
      <c r="G96" s="1">
        <f t="shared" si="20"/>
        <v>-12903676.076796725</v>
      </c>
      <c r="H96" s="1">
        <f t="shared" si="21"/>
        <v>966373.53806069284</v>
      </c>
      <c r="I96" s="1">
        <f t="shared" si="12"/>
        <v>4800</v>
      </c>
      <c r="J96">
        <f t="shared" si="22"/>
        <v>4660.8170854640321</v>
      </c>
      <c r="K96" s="1">
        <f t="shared" si="13"/>
        <v>5983463.0551091712</v>
      </c>
      <c r="L96" s="1">
        <f t="shared" si="14"/>
        <v>-2208405.2771499213</v>
      </c>
    </row>
    <row r="97" spans="2:12" x14ac:dyDescent="0.2">
      <c r="B97" s="1">
        <f t="shared" si="15"/>
        <v>-1.8395945042727069E-7</v>
      </c>
      <c r="C97" s="1">
        <f t="shared" si="16"/>
        <v>2.3766558012490999</v>
      </c>
      <c r="D97" s="1">
        <f t="shared" si="17"/>
        <v>-0.12641141749465154</v>
      </c>
      <c r="E97" s="1">
        <f t="shared" si="18"/>
        <v>-120.3790477356728</v>
      </c>
      <c r="F97" s="1">
        <f t="shared" si="19"/>
        <v>-4660.9768098861741</v>
      </c>
      <c r="G97" s="1">
        <f t="shared" si="20"/>
        <v>-12919454.780545363</v>
      </c>
      <c r="H97" s="1">
        <f t="shared" si="21"/>
        <v>687170.01057050307</v>
      </c>
      <c r="I97" s="1">
        <f t="shared" si="12"/>
        <v>4860</v>
      </c>
      <c r="J97">
        <f t="shared" si="22"/>
        <v>4662.5310655726944</v>
      </c>
      <c r="K97" s="1">
        <f t="shared" si="13"/>
        <v>-6371873.2656939831</v>
      </c>
      <c r="L97" s="1">
        <f t="shared" si="14"/>
        <v>279490.76180492231</v>
      </c>
    </row>
    <row r="98" spans="2:12" x14ac:dyDescent="0.2">
      <c r="B98" s="1">
        <f t="shared" si="15"/>
        <v>-1.8404884065455714E-7</v>
      </c>
      <c r="C98" s="1">
        <f t="shared" si="16"/>
        <v>2.379140011698841</v>
      </c>
      <c r="D98" s="1">
        <f t="shared" si="17"/>
        <v>-7.5002001087441261E-2</v>
      </c>
      <c r="E98" s="1">
        <f t="shared" si="18"/>
        <v>22.369352966257651</v>
      </c>
      <c r="F98" s="1">
        <f t="shared" si="19"/>
        <v>-4665.476929951421</v>
      </c>
      <c r="G98" s="1">
        <f t="shared" si="20"/>
        <v>-12926677.523409504</v>
      </c>
      <c r="H98" s="1">
        <f t="shared" si="21"/>
        <v>407511.4019773326</v>
      </c>
      <c r="I98" s="1">
        <f t="shared" si="12"/>
        <v>4920</v>
      </c>
      <c r="J98">
        <f t="shared" si="22"/>
        <v>4665.5305563098682</v>
      </c>
      <c r="K98" s="1">
        <f t="shared" si="13"/>
        <v>6153846.560505352</v>
      </c>
      <c r="L98" s="1">
        <f t="shared" si="14"/>
        <v>1676024.018251664</v>
      </c>
    </row>
    <row r="99" spans="2:12" x14ac:dyDescent="0.2">
      <c r="B99" s="1">
        <f t="shared" si="15"/>
        <v>-1.842460414493449E-7</v>
      </c>
      <c r="C99" s="1">
        <f t="shared" si="16"/>
        <v>2.3814418748963937</v>
      </c>
      <c r="D99" s="1">
        <f t="shared" si="17"/>
        <v>-2.3506623310788757E-2</v>
      </c>
      <c r="E99" s="1">
        <f t="shared" si="18"/>
        <v>165.25586546004126</v>
      </c>
      <c r="F99" s="1">
        <f t="shared" si="19"/>
        <v>-4666.8873273500685</v>
      </c>
      <c r="G99" s="1">
        <f t="shared" si="20"/>
        <v>-12925335.362231528</v>
      </c>
      <c r="H99" s="1">
        <f t="shared" si="21"/>
        <v>127582.78618024732</v>
      </c>
      <c r="I99" s="1">
        <f t="shared" si="12"/>
        <v>4980</v>
      </c>
      <c r="J99">
        <f t="shared" si="22"/>
        <v>4669.8122903656003</v>
      </c>
      <c r="K99" s="1">
        <f t="shared" si="13"/>
        <v>-5350133.4217229374</v>
      </c>
      <c r="L99" s="1">
        <f t="shared" si="14"/>
        <v>-3472024.8227458298</v>
      </c>
    </row>
    <row r="100" spans="2:12" x14ac:dyDescent="0.2">
      <c r="B100" s="1">
        <f t="shared" si="15"/>
        <v>-1.8455128474130113E-7</v>
      </c>
      <c r="C100" s="1">
        <f t="shared" si="16"/>
        <v>2.383557355875098</v>
      </c>
      <c r="D100" s="1">
        <f t="shared" si="17"/>
        <v>2.8131236019881781E-2</v>
      </c>
      <c r="E100" s="1">
        <f t="shared" si="18"/>
        <v>308.26930681254714</v>
      </c>
      <c r="F100" s="1">
        <f t="shared" si="19"/>
        <v>-4665.1994531888759</v>
      </c>
      <c r="G100" s="1">
        <f t="shared" si="20"/>
        <v>-12915420.010303926</v>
      </c>
      <c r="H100" s="1">
        <f t="shared" si="21"/>
        <v>-152430.45346075681</v>
      </c>
      <c r="I100" s="1">
        <f t="shared" si="12"/>
        <v>5040</v>
      </c>
      <c r="J100">
        <f t="shared" si="22"/>
        <v>4675.3733437615947</v>
      </c>
      <c r="K100" s="1">
        <f t="shared" si="13"/>
        <v>4037226.4750984111</v>
      </c>
      <c r="L100" s="1">
        <f t="shared" si="14"/>
        <v>4937579.0007618573</v>
      </c>
    </row>
    <row r="101" spans="2:12" x14ac:dyDescent="0.2">
      <c r="B101" s="1">
        <f t="shared" si="15"/>
        <v>-1.8496504605629635E-7</v>
      </c>
      <c r="C101" s="1">
        <f t="shared" si="16"/>
        <v>2.3854801142503375</v>
      </c>
      <c r="D101" s="1">
        <f t="shared" si="17"/>
        <v>7.9968235748004352E-2</v>
      </c>
      <c r="E101" s="1">
        <f t="shared" si="18"/>
        <v>451.39811366756737</v>
      </c>
      <c r="F101" s="1">
        <f t="shared" si="19"/>
        <v>-4660.4013590439954</v>
      </c>
      <c r="G101" s="1">
        <f t="shared" si="20"/>
        <v>-12896923.851895172</v>
      </c>
      <c r="H101" s="1">
        <f t="shared" si="21"/>
        <v>-432342.42065208935</v>
      </c>
      <c r="I101" s="1">
        <f t="shared" si="12"/>
        <v>5100</v>
      </c>
      <c r="J101">
        <f t="shared" si="22"/>
        <v>4682.2111319761898</v>
      </c>
      <c r="K101" s="1">
        <f t="shared" si="13"/>
        <v>-2340080.3777959691</v>
      </c>
      <c r="L101" s="1">
        <f t="shared" si="14"/>
        <v>-5933203.8415559493</v>
      </c>
    </row>
    <row r="102" spans="2:12" x14ac:dyDescent="0.2">
      <c r="B102" s="1">
        <f t="shared" si="15"/>
        <v>-1.8548804539553967E-7</v>
      </c>
      <c r="C102" s="1">
        <f t="shared" si="16"/>
        <v>2.3872014596751843</v>
      </c>
      <c r="D102" s="1">
        <f t="shared" si="17"/>
        <v>0.1320612748791995</v>
      </c>
      <c r="E102" s="1">
        <f t="shared" si="18"/>
        <v>594.63020124807849</v>
      </c>
      <c r="F102" s="1">
        <f t="shared" si="19"/>
        <v>-4652.4776825512436</v>
      </c>
      <c r="G102" s="1">
        <f t="shared" si="20"/>
        <v>-12869839.965075118</v>
      </c>
      <c r="H102" s="1">
        <f t="shared" si="21"/>
        <v>-711966.50219472905</v>
      </c>
      <c r="I102" s="1">
        <f t="shared" si="12"/>
        <v>5160</v>
      </c>
      <c r="J102">
        <f t="shared" si="22"/>
        <v>4690.3234070662675</v>
      </c>
      <c r="K102" s="1">
        <f t="shared" si="13"/>
        <v>420219.37895695673</v>
      </c>
      <c r="L102" s="1">
        <f t="shared" si="14"/>
        <v>6364141.7075320557</v>
      </c>
    </row>
    <row r="103" spans="2:12" x14ac:dyDescent="0.2">
      <c r="B103" s="1">
        <f t="shared" si="15"/>
        <v>-1.8612124912339952E-7</v>
      </c>
      <c r="C103" s="1">
        <f t="shared" si="16"/>
        <v>2.3887102913686622</v>
      </c>
      <c r="D103" s="1">
        <f t="shared" si="17"/>
        <v>0.18446759219021111</v>
      </c>
      <c r="E103" s="1">
        <f t="shared" si="18"/>
        <v>737.95281873019826</v>
      </c>
      <c r="F103" s="1">
        <f t="shared" si="19"/>
        <v>-4641.4096270198306</v>
      </c>
      <c r="G103" s="1">
        <f t="shared" si="20"/>
        <v>-12834162.153000234</v>
      </c>
      <c r="H103" s="1">
        <f t="shared" si="21"/>
        <v>-991115.16314780363</v>
      </c>
      <c r="I103" s="1">
        <f t="shared" si="12"/>
        <v>5220</v>
      </c>
      <c r="J103">
        <f t="shared" si="22"/>
        <v>4699.708255675474</v>
      </c>
      <c r="K103" s="1">
        <f t="shared" si="13"/>
        <v>1539635.5955147666</v>
      </c>
      <c r="L103" s="1">
        <f t="shared" si="14"/>
        <v>-6189378.5013540648</v>
      </c>
    </row>
    <row r="104" spans="2:12" x14ac:dyDescent="0.2">
      <c r="B104" s="1">
        <f t="shared" si="15"/>
        <v>-1.868658728626113E-7</v>
      </c>
      <c r="C104" s="1">
        <f t="shared" si="16"/>
        <v>2.3899930213244729</v>
      </c>
      <c r="D104" s="1">
        <f t="shared" si="17"/>
        <v>0.237244863744943</v>
      </c>
      <c r="E104" s="1">
        <f t="shared" si="18"/>
        <v>881.35240000966667</v>
      </c>
      <c r="F104" s="1">
        <f t="shared" si="19"/>
        <v>-4627.1749351951339</v>
      </c>
      <c r="G104" s="1">
        <f t="shared" si="20"/>
        <v>-12789884.983876422</v>
      </c>
      <c r="H104" s="1">
        <f t="shared" si="21"/>
        <v>-1269599.7407689935</v>
      </c>
      <c r="I104" s="1">
        <f t="shared" si="12"/>
        <v>5280</v>
      </c>
      <c r="J104">
        <f t="shared" si="22"/>
        <v>4710.364097806123</v>
      </c>
      <c r="K104" s="1">
        <f t="shared" si="13"/>
        <v>-3352957.2315119226</v>
      </c>
      <c r="L104" s="1">
        <f t="shared" si="14"/>
        <v>5425547.1432521809</v>
      </c>
    </row>
    <row r="105" spans="2:12" x14ac:dyDescent="0.2">
      <c r="B105" s="1">
        <f t="shared" si="15"/>
        <v>-1.8772338540068193E-7</v>
      </c>
      <c r="C105" s="1">
        <f t="shared" si="16"/>
        <v>2.3910334806829785</v>
      </c>
      <c r="D105" s="1">
        <f t="shared" si="17"/>
        <v>0.29045129806154435</v>
      </c>
      <c r="E105" s="1">
        <f t="shared" si="18"/>
        <v>1024.8144088506453</v>
      </c>
      <c r="F105" s="1">
        <f t="shared" si="19"/>
        <v>-4609.7478573114413</v>
      </c>
      <c r="G105" s="1">
        <f t="shared" si="20"/>
        <v>-12737003.839875842</v>
      </c>
      <c r="H105" s="1">
        <f t="shared" si="21"/>
        <v>-1547230.2368807015</v>
      </c>
      <c r="I105" s="1">
        <f t="shared" si="12"/>
        <v>5340</v>
      </c>
      <c r="J105">
        <f t="shared" si="22"/>
        <v>4722.2896862195275</v>
      </c>
      <c r="K105" s="1">
        <f t="shared" si="13"/>
        <v>4847164.3846228765</v>
      </c>
      <c r="L105" s="1">
        <f t="shared" si="14"/>
        <v>-4145344.5488214283</v>
      </c>
    </row>
    <row r="106" spans="2:12" x14ac:dyDescent="0.2">
      <c r="B106" s="1">
        <f t="shared" si="15"/>
        <v>-1.8869551361616458E-7</v>
      </c>
      <c r="C106" s="1">
        <f t="shared" si="16"/>
        <v>2.3918128086220731</v>
      </c>
      <c r="D106" s="1">
        <f t="shared" si="17"/>
        <v>0.34414572860524778</v>
      </c>
      <c r="E106" s="1">
        <f t="shared" si="18"/>
        <v>1168.3231773679697</v>
      </c>
      <c r="F106" s="1">
        <f t="shared" si="19"/>
        <v>-4589.0991135951263</v>
      </c>
      <c r="G106" s="1">
        <f t="shared" si="20"/>
        <v>-12675514.975344803</v>
      </c>
      <c r="H106" s="1">
        <f t="shared" si="21"/>
        <v>-1823815.108319388</v>
      </c>
      <c r="I106" s="1">
        <f t="shared" si="12"/>
        <v>5400</v>
      </c>
      <c r="J106">
        <f t="shared" si="22"/>
        <v>4735.4841063163503</v>
      </c>
      <c r="K106" s="1">
        <f t="shared" si="13"/>
        <v>-5880047.3247298189</v>
      </c>
      <c r="L106" s="1">
        <f t="shared" si="14"/>
        <v>2470612.7699292949</v>
      </c>
    </row>
    <row r="107" spans="2:12" x14ac:dyDescent="0.2">
      <c r="B107" s="1">
        <f t="shared" si="15"/>
        <v>-1.8978424843805392E-7</v>
      </c>
      <c r="C107" s="1">
        <f t="shared" si="16"/>
        <v>2.3923093229921384</v>
      </c>
      <c r="D107" s="1">
        <f t="shared" si="17"/>
        <v>0.39838770319924638</v>
      </c>
      <c r="E107" s="1">
        <f t="shared" si="18"/>
        <v>1311.8617367474981</v>
      </c>
      <c r="F107" s="1">
        <f t="shared" si="19"/>
        <v>-4565.1958514031712</v>
      </c>
      <c r="G107" s="1">
        <f t="shared" si="20"/>
        <v>-12605415.584702725</v>
      </c>
      <c r="H107" s="1">
        <f t="shared" si="21"/>
        <v>-2099161.0551350955</v>
      </c>
      <c r="I107" s="1">
        <f t="shared" si="12"/>
        <v>5460</v>
      </c>
      <c r="J107">
        <f t="shared" si="22"/>
        <v>4749.9467763345401</v>
      </c>
      <c r="K107" s="1">
        <f t="shared" si="13"/>
        <v>6353302.4104333092</v>
      </c>
      <c r="L107" s="1">
        <f t="shared" si="14"/>
        <v>-560742.79449878109</v>
      </c>
    </row>
    <row r="108" spans="2:12" x14ac:dyDescent="0.2">
      <c r="B108" s="1">
        <f t="shared" si="15"/>
        <v>-1.9099185185595526E-7</v>
      </c>
      <c r="C108" s="1">
        <f t="shared" si="16"/>
        <v>2.3924983717874699</v>
      </c>
      <c r="D108" s="1">
        <f t="shared" si="17"/>
        <v>0.45323756984882985</v>
      </c>
      <c r="E108" s="1">
        <f t="shared" si="18"/>
        <v>1455.4116390547463</v>
      </c>
      <c r="F108" s="1">
        <f t="shared" si="19"/>
        <v>-4538.001597212241</v>
      </c>
      <c r="G108" s="1">
        <f t="shared" si="20"/>
        <v>-12526703.880497875</v>
      </c>
      <c r="H108" s="1">
        <f t="shared" si="21"/>
        <v>-2373072.8062192858</v>
      </c>
      <c r="I108" s="1">
        <f t="shared" si="12"/>
        <v>5520</v>
      </c>
      <c r="J108">
        <f t="shared" si="22"/>
        <v>4765.6774476874607</v>
      </c>
      <c r="K108" s="1">
        <f t="shared" si="13"/>
        <v>-6221888.0436693504</v>
      </c>
      <c r="L108" s="1">
        <f t="shared" si="14"/>
        <v>-1402495.33761948</v>
      </c>
    </row>
    <row r="109" spans="2:12" x14ac:dyDescent="0.2">
      <c r="B109" s="1">
        <f t="shared" si="15"/>
        <v>-1.9232086500272015E-7</v>
      </c>
      <c r="C109" s="1">
        <f t="shared" si="16"/>
        <v>2.3923521644088002</v>
      </c>
      <c r="D109" s="1">
        <f t="shared" si="17"/>
        <v>0.50875655836010059</v>
      </c>
      <c r="E109" s="1">
        <f t="shared" si="18"/>
        <v>1598.9527689192744</v>
      </c>
      <c r="F109" s="1">
        <f t="shared" si="19"/>
        <v>-4507.4762037106348</v>
      </c>
      <c r="G109" s="1">
        <f t="shared" si="20"/>
        <v>-12439379.18215459</v>
      </c>
      <c r="H109" s="1">
        <f t="shared" si="21"/>
        <v>-2645352.9020520202</v>
      </c>
      <c r="I109" s="1">
        <f t="shared" si="12"/>
        <v>5580</v>
      </c>
      <c r="J109">
        <f t="shared" si="22"/>
        <v>4782.6762052487156</v>
      </c>
      <c r="K109" s="1">
        <f t="shared" si="13"/>
        <v>5498311.4605277954</v>
      </c>
      <c r="L109" s="1">
        <f t="shared" si="14"/>
        <v>3232252.3235398405</v>
      </c>
    </row>
    <row r="110" spans="2:12" x14ac:dyDescent="0.2">
      <c r="B110" s="1">
        <f t="shared" si="15"/>
        <v>-1.9377411733512671E-7</v>
      </c>
      <c r="C110" s="1">
        <f t="shared" si="16"/>
        <v>2.3918395815314826</v>
      </c>
      <c r="D110" s="1">
        <f t="shared" si="17"/>
        <v>0.56500685700203301</v>
      </c>
      <c r="E110" s="1">
        <f t="shared" si="18"/>
        <v>1742.4631438111633</v>
      </c>
      <c r="F110" s="1">
        <f t="shared" si="19"/>
        <v>-4473.5757922905132</v>
      </c>
      <c r="G110" s="1">
        <f t="shared" si="20"/>
        <v>-12343442.016019434</v>
      </c>
      <c r="H110" s="1">
        <f t="shared" si="21"/>
        <v>-2915801.4742746581</v>
      </c>
      <c r="I110" s="1">
        <f t="shared" si="12"/>
        <v>5640</v>
      </c>
      <c r="J110">
        <f t="shared" si="22"/>
        <v>4800.9434673726346</v>
      </c>
      <c r="K110" s="1">
        <f t="shared" si="13"/>
        <v>-4251438.3670748267</v>
      </c>
      <c r="L110" s="1">
        <f t="shared" si="14"/>
        <v>-4754382.8002133071</v>
      </c>
    </row>
    <row r="111" spans="2:12" x14ac:dyDescent="0.2">
      <c r="B111" s="1">
        <f t="shared" si="15"/>
        <v>-1.9535473694148298E-7</v>
      </c>
      <c r="C111" s="1">
        <f t="shared" si="16"/>
        <v>2.3909259622465573</v>
      </c>
      <c r="D111" s="1">
        <f t="shared" si="17"/>
        <v>0.62205168330595606</v>
      </c>
      <c r="E111" s="1">
        <f t="shared" si="18"/>
        <v>1885.9187015459568</v>
      </c>
      <c r="F111" s="1">
        <f t="shared" si="19"/>
        <v>-4436.2526912921558</v>
      </c>
      <c r="G111" s="1">
        <f t="shared" si="20"/>
        <v>-12238894.227390764</v>
      </c>
      <c r="H111" s="1">
        <f t="shared" si="21"/>
        <v>-3184216.0218120888</v>
      </c>
      <c r="I111" s="1">
        <f t="shared" si="12"/>
        <v>5700</v>
      </c>
      <c r="J111">
        <f t="shared" si="22"/>
        <v>4820.4799854202993</v>
      </c>
      <c r="K111" s="1">
        <f t="shared" si="13"/>
        <v>2599938.7119463668</v>
      </c>
      <c r="L111" s="1">
        <f t="shared" si="14"/>
        <v>5824019.4620315842</v>
      </c>
    </row>
    <row r="112" spans="2:12" x14ac:dyDescent="0.2">
      <c r="B112" s="1">
        <f t="shared" si="15"/>
        <v>-1.9706616200815807E-7</v>
      </c>
      <c r="C112" s="1">
        <f t="shared" si="16"/>
        <v>2.3895728669933147</v>
      </c>
      <c r="D112" s="1">
        <f t="shared" si="17"/>
        <v>0.67995534791767209</v>
      </c>
      <c r="E112" s="1">
        <f t="shared" si="18"/>
        <v>2029.2930735655557</v>
      </c>
      <c r="F112" s="1">
        <f t="shared" si="19"/>
        <v>-4395.4553704170958</v>
      </c>
      <c r="G112" s="1">
        <f t="shared" si="20"/>
        <v>-12125739.105298007</v>
      </c>
      <c r="H112" s="1">
        <f t="shared" si="21"/>
        <v>-3450391.1832896182</v>
      </c>
      <c r="I112" s="1">
        <f t="shared" si="12"/>
        <v>5760</v>
      </c>
      <c r="J112">
        <f t="shared" si="22"/>
        <v>4841.2868425398665</v>
      </c>
      <c r="K112" s="1">
        <f t="shared" si="13"/>
        <v>-700992.38800833642</v>
      </c>
      <c r="L112" s="1">
        <f t="shared" si="14"/>
        <v>-6339360.6674454454</v>
      </c>
    </row>
    <row r="113" spans="2:12" x14ac:dyDescent="0.2">
      <c r="B113" s="1">
        <f t="shared" si="15"/>
        <v>-1.9891215347950207E-7</v>
      </c>
      <c r="C113" s="1">
        <f t="shared" si="16"/>
        <v>2.3877378146471995</v>
      </c>
      <c r="D113" s="1">
        <f t="shared" si="17"/>
        <v>0.73878331020998778</v>
      </c>
      <c r="E113" s="1">
        <f t="shared" si="18"/>
        <v>2172.5573424443878</v>
      </c>
      <c r="F113" s="1">
        <f t="shared" si="19"/>
        <v>-4351.1283718044961</v>
      </c>
      <c r="G113" s="1">
        <f t="shared" si="20"/>
        <v>-12003981.520884074</v>
      </c>
      <c r="H113" s="1">
        <f t="shared" si="21"/>
        <v>-3714118.5055146441</v>
      </c>
      <c r="I113" s="1">
        <f t="shared" si="12"/>
        <v>5820</v>
      </c>
      <c r="J113">
        <f t="shared" si="22"/>
        <v>4863.3654514267246</v>
      </c>
      <c r="K113" s="1">
        <f t="shared" si="13"/>
        <v>-1264670.212923652</v>
      </c>
      <c r="L113" s="1">
        <f t="shared" si="14"/>
        <v>6251359.3123850785</v>
      </c>
    </row>
    <row r="114" spans="2:12" x14ac:dyDescent="0.2">
      <c r="B114" s="1">
        <f t="shared" si="15"/>
        <v>-2.0089680894737471E-7</v>
      </c>
      <c r="C114" s="1">
        <f t="shared" si="16"/>
        <v>2.3853739919677284</v>
      </c>
      <c r="D114" s="1">
        <f t="shared" si="17"/>
        <v>0.79860222412323889</v>
      </c>
      <c r="E114" s="1">
        <f t="shared" si="18"/>
        <v>2315.6797819624517</v>
      </c>
      <c r="F114" s="1">
        <f t="shared" si="19"/>
        <v>-4303.2122383571013</v>
      </c>
      <c r="G114" s="1">
        <f t="shared" si="20"/>
        <v>-11873628.080337411</v>
      </c>
      <c r="H114" s="1">
        <f t="shared" si="21"/>
        <v>-3975186.2078229138</v>
      </c>
      <c r="I114" s="1">
        <f t="shared" si="12"/>
        <v>5880</v>
      </c>
      <c r="J114">
        <f t="shared" si="22"/>
        <v>4886.7175507630882</v>
      </c>
      <c r="K114" s="1">
        <f t="shared" si="13"/>
        <v>3109969.0414741081</v>
      </c>
      <c r="L114" s="1">
        <f t="shared" si="14"/>
        <v>-5568390.8412639843</v>
      </c>
    </row>
    <row r="115" spans="2:12" x14ac:dyDescent="0.2">
      <c r="B115" s="1">
        <f t="shared" si="15"/>
        <v>-2.0302457780776252E-7</v>
      </c>
      <c r="C115" s="1">
        <f t="shared" si="16"/>
        <v>2.3824299334526424</v>
      </c>
      <c r="D115" s="1">
        <f t="shared" si="17"/>
        <v>0.85947997242506646</v>
      </c>
      <c r="E115" s="1">
        <f t="shared" si="18"/>
        <v>2458.6255779696103</v>
      </c>
      <c r="F115" s="1">
        <f t="shared" si="19"/>
        <v>-4251.6434400115977</v>
      </c>
      <c r="G115" s="1">
        <f t="shared" si="20"/>
        <v>-11734687.293419663</v>
      </c>
      <c r="H115" s="1">
        <f t="shared" si="21"/>
        <v>-4233378.9421243398</v>
      </c>
      <c r="I115" s="1">
        <f t="shared" si="12"/>
        <v>5940</v>
      </c>
      <c r="J115">
        <f t="shared" si="22"/>
        <v>4911.3452000078396</v>
      </c>
      <c r="K115" s="1">
        <f t="shared" si="13"/>
        <v>-4659279.554654792</v>
      </c>
      <c r="L115" s="1">
        <f t="shared" si="14"/>
        <v>4355456.122104302</v>
      </c>
    </row>
    <row r="116" spans="2:12" x14ac:dyDescent="0.2">
      <c r="B116" s="1">
        <f t="shared" si="15"/>
        <v>-2.0530027772188551E-7</v>
      </c>
      <c r="C116" s="1">
        <f t="shared" si="16"/>
        <v>2.3788491694802603</v>
      </c>
      <c r="D116" s="1">
        <f t="shared" si="17"/>
        <v>0.92148568726063762</v>
      </c>
      <c r="E116" s="1">
        <f t="shared" si="18"/>
        <v>2601.3565281384258</v>
      </c>
      <c r="F116" s="1">
        <f t="shared" si="19"/>
        <v>-4196.3542987759593</v>
      </c>
      <c r="G116" s="1">
        <f t="shared" si="20"/>
        <v>-11587169.758741487</v>
      </c>
      <c r="H116" s="1">
        <f t="shared" si="21"/>
        <v>-4488477.5485250354</v>
      </c>
      <c r="I116" s="1">
        <f t="shared" si="12"/>
        <v>6000</v>
      </c>
      <c r="J116">
        <f t="shared" si="22"/>
        <v>4937.2507721751263</v>
      </c>
      <c r="K116" s="1">
        <f t="shared" si="13"/>
        <v>5765147.6129982369</v>
      </c>
      <c r="L116" s="1">
        <f t="shared" si="14"/>
        <v>-2727995.0513776103</v>
      </c>
    </row>
    <row r="117" spans="2:12" x14ac:dyDescent="0.2">
      <c r="B117" s="1">
        <f t="shared" si="15"/>
        <v>-2.0772911241827054E-7</v>
      </c>
      <c r="C117" s="1">
        <f t="shared" si="16"/>
        <v>2.3745698404627746</v>
      </c>
      <c r="D117" s="1">
        <f t="shared" si="17"/>
        <v>0.98468975449707985</v>
      </c>
      <c r="E117" s="1">
        <f t="shared" si="18"/>
        <v>2743.8307185661924</v>
      </c>
      <c r="F117" s="1">
        <f t="shared" si="19"/>
        <v>-4137.2729135061345</v>
      </c>
      <c r="G117" s="1">
        <f t="shared" si="20"/>
        <v>-11431088.367053181</v>
      </c>
      <c r="H117" s="1">
        <f t="shared" si="21"/>
        <v>-4740258.8064515926</v>
      </c>
      <c r="I117" s="1">
        <f t="shared" si="12"/>
        <v>6060</v>
      </c>
      <c r="J117">
        <f t="shared" si="22"/>
        <v>4964.4369442041461</v>
      </c>
      <c r="K117" s="1">
        <f t="shared" si="13"/>
        <v>-6322323.2866031574</v>
      </c>
      <c r="L117" s="1">
        <f t="shared" si="14"/>
        <v>840899.67277639266</v>
      </c>
    </row>
    <row r="118" spans="2:12" x14ac:dyDescent="0.2">
      <c r="B118" s="1">
        <f t="shared" si="15"/>
        <v>-2.1031669086958301E-7</v>
      </c>
      <c r="C118" s="1">
        <f t="shared" si="16"/>
        <v>2.3695242745743013</v>
      </c>
      <c r="D118" s="1">
        <f t="shared" si="17"/>
        <v>1.0491637989418763</v>
      </c>
      <c r="E118" s="1">
        <f t="shared" si="18"/>
        <v>2886.0021750406504</v>
      </c>
      <c r="F118" s="1">
        <f t="shared" si="19"/>
        <v>-4074.323085569622</v>
      </c>
      <c r="G118" s="1">
        <f t="shared" si="20"/>
        <v>-11266458.523939209</v>
      </c>
      <c r="H118" s="1">
        <f t="shared" si="21"/>
        <v>-4988495.1812619604</v>
      </c>
      <c r="I118" s="1">
        <f t="shared" si="12"/>
        <v>6120</v>
      </c>
      <c r="J118">
        <f t="shared" si="22"/>
        <v>4992.906684481989</v>
      </c>
      <c r="K118" s="1">
        <f t="shared" si="13"/>
        <v>6277777.9160854826</v>
      </c>
      <c r="L118" s="1">
        <f t="shared" si="14"/>
        <v>1126227.5242194228</v>
      </c>
    </row>
    <row r="119" spans="2:12" x14ac:dyDescent="0.2">
      <c r="B119" s="1">
        <f t="shared" si="15"/>
        <v>-2.1306904787383299E-7</v>
      </c>
      <c r="C119" s="1">
        <f t="shared" si="16"/>
        <v>2.3636385264698938</v>
      </c>
      <c r="D119" s="1">
        <f t="shared" si="17"/>
        <v>1.1149806470290515</v>
      </c>
      <c r="E119" s="1">
        <f t="shared" si="18"/>
        <v>3027.8204866288443</v>
      </c>
      <c r="F119" s="1">
        <f t="shared" si="19"/>
        <v>-4007.4242467478789</v>
      </c>
      <c r="G119" s="1">
        <f t="shared" si="20"/>
        <v>-11093298.393436771</v>
      </c>
      <c r="H119" s="1">
        <f t="shared" si="21"/>
        <v>-5232954.5663961377</v>
      </c>
      <c r="I119" s="1">
        <f t="shared" si="12"/>
        <v>6180</v>
      </c>
      <c r="J119">
        <f t="shared" si="22"/>
        <v>5022.6632370359193</v>
      </c>
      <c r="K119" s="1">
        <f t="shared" si="13"/>
        <v>-5635751.0642836895</v>
      </c>
      <c r="L119" s="1">
        <f t="shared" si="14"/>
        <v>-2986167.0987111987</v>
      </c>
    </row>
    <row r="120" spans="2:12" x14ac:dyDescent="0.2">
      <c r="B120" s="1">
        <f t="shared" si="15"/>
        <v>-2.1599266606282917E-7</v>
      </c>
      <c r="C120" s="1">
        <f t="shared" si="16"/>
        <v>2.3568318742729106</v>
      </c>
      <c r="D120" s="1">
        <f t="shared" si="17"/>
        <v>1.1822142630075521</v>
      </c>
      <c r="E120" s="1">
        <f t="shared" si="18"/>
        <v>3169.2303990852188</v>
      </c>
      <c r="F120" s="1">
        <f t="shared" si="19"/>
        <v>-3936.4913909674256</v>
      </c>
      <c r="G120" s="1">
        <f t="shared" si="20"/>
        <v>-10911629.16423904</v>
      </c>
      <c r="H120" s="1">
        <f t="shared" si="21"/>
        <v>-5473400.0212010108</v>
      </c>
      <c r="I120" s="1">
        <f t="shared" si="12"/>
        <v>6240</v>
      </c>
      <c r="J120">
        <f t="shared" si="22"/>
        <v>5053.7101018604653</v>
      </c>
      <c r="K120" s="1">
        <f t="shared" si="13"/>
        <v>4457347.0199391535</v>
      </c>
      <c r="L120" s="1">
        <f t="shared" si="14"/>
        <v>4561901.0887830034</v>
      </c>
    </row>
    <row r="121" spans="2:12" x14ac:dyDescent="0.2">
      <c r="B121" s="1">
        <f t="shared" si="15"/>
        <v>-2.1909449935164726E-7</v>
      </c>
      <c r="C121" s="1">
        <f t="shared" si="16"/>
        <v>2.3490162719927299</v>
      </c>
      <c r="D121" s="1">
        <f t="shared" si="17"/>
        <v>1.2509396540266957</v>
      </c>
      <c r="E121" s="1">
        <f t="shared" si="18"/>
        <v>3310.1713754047823</v>
      </c>
      <c r="F121" s="1">
        <f t="shared" si="19"/>
        <v>-3861.4350117258236</v>
      </c>
      <c r="G121" s="1">
        <f t="shared" si="20"/>
        <v>-10721475.340293927</v>
      </c>
      <c r="H121" s="1">
        <f t="shared" si="21"/>
        <v>-5709589.5046590567</v>
      </c>
      <c r="I121" s="1">
        <f t="shared" si="12"/>
        <v>6300</v>
      </c>
      <c r="J121">
        <f t="shared" si="22"/>
        <v>5086.051010787367</v>
      </c>
      <c r="K121" s="1">
        <f t="shared" si="13"/>
        <v>-2854719.255726038</v>
      </c>
      <c r="L121" s="1">
        <f t="shared" si="14"/>
        <v>-5703460.5259427354</v>
      </c>
    </row>
    <row r="122" spans="2:12" x14ac:dyDescent="0.2">
      <c r="B122" s="1">
        <f t="shared" si="15"/>
        <v>-2.2238199783017945E-7</v>
      </c>
      <c r="C122" s="1">
        <f t="shared" si="16"/>
        <v>2.3400957544441994</v>
      </c>
      <c r="D122" s="1">
        <f t="shared" si="17"/>
        <v>1.3212327387802452</v>
      </c>
      <c r="E122" s="1">
        <f t="shared" si="18"/>
        <v>3450.5771206714344</v>
      </c>
      <c r="F122" s="1">
        <f t="shared" si="19"/>
        <v>-3782.161047399009</v>
      </c>
      <c r="G122" s="1">
        <f t="shared" si="20"/>
        <v>-10522865.057769639</v>
      </c>
      <c r="H122" s="1">
        <f t="shared" si="21"/>
        <v>-5941275.6053626062</v>
      </c>
      <c r="I122" s="1">
        <f t="shared" si="12"/>
        <v>6360</v>
      </c>
      <c r="J122">
        <f t="shared" si="22"/>
        <v>5119.6898982422299</v>
      </c>
      <c r="K122" s="1">
        <f t="shared" si="13"/>
        <v>980396.32924999204</v>
      </c>
      <c r="L122" s="1">
        <f t="shared" si="14"/>
        <v>6302198.5876036268</v>
      </c>
    </row>
    <row r="123" spans="2:12" x14ac:dyDescent="0.2">
      <c r="B123" s="1">
        <f t="shared" si="15"/>
        <v>-2.2586313408132252E-7</v>
      </c>
      <c r="C123" s="1">
        <f t="shared" si="16"/>
        <v>2.3299657916908387</v>
      </c>
      <c r="D123" s="1">
        <f t="shared" si="17"/>
        <v>1.3931701735340554</v>
      </c>
      <c r="E123" s="1">
        <f t="shared" si="18"/>
        <v>3590.3750681728848</v>
      </c>
      <c r="F123" s="1">
        <f t="shared" si="19"/>
        <v>-3698.5708369869658</v>
      </c>
      <c r="G123" s="1">
        <f t="shared" si="20"/>
        <v>-10315830.430529354</v>
      </c>
      <c r="H123" s="1">
        <f t="shared" si="21"/>
        <v>-6168205.268206547</v>
      </c>
      <c r="I123" s="1">
        <f t="shared" si="12"/>
        <v>6420</v>
      </c>
      <c r="J123">
        <f t="shared" si="22"/>
        <v>5154.6308661598569</v>
      </c>
      <c r="K123" s="1">
        <f t="shared" si="13"/>
        <v>987234.87586791033</v>
      </c>
      <c r="L123" s="1">
        <f t="shared" si="14"/>
        <v>-6301130.9540327815</v>
      </c>
    </row>
    <row r="124" spans="2:12" x14ac:dyDescent="0.2">
      <c r="B124" s="1">
        <f t="shared" si="15"/>
        <v>-2.2954643088881926E-7</v>
      </c>
      <c r="C124" s="1">
        <f t="shared" si="16"/>
        <v>2.3185125900352079</v>
      </c>
      <c r="D124" s="1">
        <f t="shared" si="17"/>
        <v>1.4668291284076147</v>
      </c>
      <c r="E124" s="1">
        <f t="shared" si="18"/>
        <v>3729.4858235749971</v>
      </c>
      <c r="F124" s="1">
        <f t="shared" si="19"/>
        <v>-3610.5610892825089</v>
      </c>
      <c r="G124" s="1">
        <f t="shared" si="20"/>
        <v>-10100407.926438982</v>
      </c>
      <c r="H124" s="1">
        <f t="shared" si="21"/>
        <v>-6390119.5184257645</v>
      </c>
      <c r="I124" s="1">
        <f t="shared" si="12"/>
        <v>6480</v>
      </c>
      <c r="J124">
        <f t="shared" si="22"/>
        <v>5190.8781422498996</v>
      </c>
      <c r="K124" s="1">
        <f t="shared" si="13"/>
        <v>-2860906.9502402791</v>
      </c>
      <c r="L124" s="1">
        <f t="shared" si="14"/>
        <v>5700359.2362294905</v>
      </c>
    </row>
    <row r="125" spans="2:12" x14ac:dyDescent="0.2">
      <c r="B125" s="1">
        <f t="shared" si="15"/>
        <v>-2.3344099027039946E-7</v>
      </c>
      <c r="C125" s="1">
        <f t="shared" si="16"/>
        <v>2.3056123366516221</v>
      </c>
      <c r="D125" s="1">
        <f t="shared" si="17"/>
        <v>1.5422870056943516</v>
      </c>
      <c r="E125" s="1">
        <f t="shared" si="18"/>
        <v>3867.8225637740943</v>
      </c>
      <c r="F125" s="1">
        <f t="shared" si="19"/>
        <v>-3518.0238689408479</v>
      </c>
      <c r="G125" s="1">
        <f t="shared" si="20"/>
        <v>-9876638.7770244814</v>
      </c>
      <c r="H125" s="1">
        <f t="shared" si="21"/>
        <v>-6606753.1837827154</v>
      </c>
      <c r="I125" s="1">
        <f t="shared" si="12"/>
        <v>6540</v>
      </c>
      <c r="J125">
        <f t="shared" si="22"/>
        <v>5228.4360307148772</v>
      </c>
      <c r="K125" s="1">
        <f t="shared" si="13"/>
        <v>4462294.9544696482</v>
      </c>
      <c r="L125" s="1">
        <f t="shared" si="14"/>
        <v>-4557061.3051960059</v>
      </c>
    </row>
    <row r="126" spans="2:12" x14ac:dyDescent="0.2">
      <c r="B126" s="1">
        <f t="shared" si="15"/>
        <v>-2.3755652373737715E-7</v>
      </c>
      <c r="C126" s="1">
        <f t="shared" si="16"/>
        <v>2.2911303851187257</v>
      </c>
      <c r="D126" s="1">
        <f t="shared" si="17"/>
        <v>1.6196210907741131</v>
      </c>
      <c r="E126" s="1">
        <f t="shared" si="18"/>
        <v>4005.2903868812177</v>
      </c>
      <c r="F126" s="1">
        <f t="shared" si="19"/>
        <v>-3420.8466034944013</v>
      </c>
      <c r="G126" s="1">
        <f t="shared" si="20"/>
        <v>-9644569.423198035</v>
      </c>
      <c r="H126" s="1">
        <f t="shared" si="21"/>
        <v>-6817834.6159191662</v>
      </c>
      <c r="I126" s="1">
        <f t="shared" si="12"/>
        <v>6600</v>
      </c>
      <c r="J126">
        <f t="shared" si="22"/>
        <v>5267.3088544229377</v>
      </c>
      <c r="K126" s="1">
        <f t="shared" si="13"/>
        <v>-5638988.323915625</v>
      </c>
      <c r="L126" s="1">
        <f t="shared" si="14"/>
        <v>2980049.4430031287</v>
      </c>
    </row>
    <row r="127" spans="2:12" x14ac:dyDescent="0.2">
      <c r="B127" s="1">
        <f t="shared" si="15"/>
        <v>-2.41903383638743E-7</v>
      </c>
      <c r="C127" s="1">
        <f t="shared" si="16"/>
        <v>2.2749203793878268</v>
      </c>
      <c r="D127" s="1">
        <f t="shared" si="17"/>
        <v>1.6989081247778599</v>
      </c>
      <c r="E127" s="1">
        <f t="shared" si="18"/>
        <v>4141.7856096444875</v>
      </c>
      <c r="F127" s="1">
        <f t="shared" si="19"/>
        <v>-3318.9121160077298</v>
      </c>
      <c r="G127" s="1">
        <f t="shared" si="20"/>
        <v>-9404251.9999851622</v>
      </c>
      <c r="H127" s="1">
        <f t="shared" si="21"/>
        <v>-7023085.4121288303</v>
      </c>
      <c r="I127" s="1">
        <f t="shared" si="12"/>
        <v>6660</v>
      </c>
      <c r="J127">
        <f t="shared" si="22"/>
        <v>5307.5008874272517</v>
      </c>
      <c r="K127" s="1">
        <f t="shared" si="13"/>
        <v>6278996.3977438444</v>
      </c>
      <c r="L127" s="1">
        <f t="shared" si="14"/>
        <v>-1119414.2383942667</v>
      </c>
    </row>
    <row r="128" spans="2:12" x14ac:dyDescent="0.2">
      <c r="B128" s="1">
        <f t="shared" si="15"/>
        <v>-2.4649259539451488E-7</v>
      </c>
      <c r="C128" s="1">
        <f t="shared" si="16"/>
        <v>2.2568233141510645</v>
      </c>
      <c r="D128" s="1">
        <f t="shared" si="17"/>
        <v>1.7802237865946542</v>
      </c>
      <c r="E128" s="1">
        <f t="shared" si="18"/>
        <v>4277.1950084935515</v>
      </c>
      <c r="F128" s="1">
        <f t="shared" si="19"/>
        <v>-3212.0986888120506</v>
      </c>
      <c r="G128" s="1">
        <f t="shared" si="20"/>
        <v>-9155744.8634064924</v>
      </c>
      <c r="H128" s="1">
        <f t="shared" si="21"/>
        <v>-7222220.1390892938</v>
      </c>
      <c r="I128" s="1">
        <f t="shared" si="12"/>
        <v>6720</v>
      </c>
      <c r="J128">
        <f t="shared" si="22"/>
        <v>5349.0162766017311</v>
      </c>
      <c r="K128" s="1">
        <f t="shared" si="13"/>
        <v>-6321407.0224668672</v>
      </c>
      <c r="L128" s="1">
        <f t="shared" si="14"/>
        <v>-847760.14078663685</v>
      </c>
    </row>
    <row r="129" spans="2:12" x14ac:dyDescent="0.2">
      <c r="B129" s="1">
        <f t="shared" si="15"/>
        <v>-2.5133589035747839E-7</v>
      </c>
      <c r="C129" s="1">
        <f t="shared" si="16"/>
        <v>2.2366665301886428</v>
      </c>
      <c r="D129" s="1">
        <f t="shared" si="17"/>
        <v>1.8636420700478391</v>
      </c>
      <c r="E129" s="1">
        <f t="shared" si="18"/>
        <v>4411.3950003048703</v>
      </c>
      <c r="F129" s="1">
        <f t="shared" si="19"/>
        <v>-3100.2801646091802</v>
      </c>
      <c r="G129" s="1">
        <f t="shared" si="20"/>
        <v>-8899113.162896879</v>
      </c>
      <c r="H129" s="1">
        <f t="shared" si="21"/>
        <v>-7414946.0604180172</v>
      </c>
      <c r="I129" s="1">
        <f t="shared" si="12"/>
        <v>6780</v>
      </c>
      <c r="J129">
        <f t="shared" si="22"/>
        <v>5391.8589510282936</v>
      </c>
      <c r="K129" s="1">
        <f t="shared" si="13"/>
        <v>5762183.80762609</v>
      </c>
      <c r="L129" s="1">
        <f t="shared" si="14"/>
        <v>2734249.7631218135</v>
      </c>
    </row>
    <row r="130" spans="2:12" x14ac:dyDescent="0.2">
      <c r="B130" s="1">
        <f t="shared" si="15"/>
        <v>-2.5644573896236415E-7</v>
      </c>
      <c r="C130" s="1">
        <f t="shared" si="16"/>
        <v>2.214262644126308</v>
      </c>
      <c r="D130" s="1">
        <f t="shared" si="17"/>
        <v>1.949234540098183</v>
      </c>
      <c r="E130" s="1">
        <f t="shared" si="18"/>
        <v>4544.2507589524485</v>
      </c>
      <c r="F130" s="1">
        <f t="shared" si="19"/>
        <v>-2983.3260922032891</v>
      </c>
      <c r="G130" s="1">
        <f t="shared" si="20"/>
        <v>-8634429.4628785867</v>
      </c>
      <c r="H130" s="1">
        <f t="shared" si="21"/>
        <v>-7600962.8702945681</v>
      </c>
      <c r="I130" s="1">
        <f t="shared" si="12"/>
        <v>6840</v>
      </c>
      <c r="J130">
        <f t="shared" si="22"/>
        <v>5436.0325176235701</v>
      </c>
      <c r="K130" s="1">
        <f t="shared" si="13"/>
        <v>-4654550.2853753688</v>
      </c>
      <c r="L130" s="1">
        <f t="shared" si="14"/>
        <v>-4360509.7914019264</v>
      </c>
    </row>
    <row r="131" spans="2:12" x14ac:dyDescent="0.2">
      <c r="B131" s="1">
        <f t="shared" si="15"/>
        <v>-2.618353837239858E-7</v>
      </c>
      <c r="C131" s="1">
        <f t="shared" si="16"/>
        <v>2.1894084131780036</v>
      </c>
      <c r="D131" s="1">
        <f t="shared" si="17"/>
        <v>2.0370694497428965</v>
      </c>
      <c r="E131" s="1">
        <f t="shared" si="18"/>
        <v>4675.6152637431287</v>
      </c>
      <c r="F131" s="1">
        <f t="shared" si="19"/>
        <v>-2861.1019252187152</v>
      </c>
      <c r="G131" s="1">
        <f t="shared" si="20"/>
        <v>-8361774.41734144</v>
      </c>
      <c r="H131" s="1">
        <f t="shared" si="21"/>
        <v>-7779962.4358267654</v>
      </c>
      <c r="I131" s="1">
        <f t="shared" si="12"/>
        <v>6900</v>
      </c>
      <c r="J131">
        <f t="shared" si="22"/>
        <v>5481.540141332358</v>
      </c>
      <c r="K131" s="1">
        <f t="shared" si="13"/>
        <v>3103924.4119470534</v>
      </c>
      <c r="L131" s="1">
        <f t="shared" si="14"/>
        <v>5571762.4899953464</v>
      </c>
    </row>
    <row r="132" spans="2:12" x14ac:dyDescent="0.2">
      <c r="B132" s="1">
        <f t="shared" si="15"/>
        <v>-2.6751887152813117E-7</v>
      </c>
      <c r="C132" s="1">
        <f t="shared" si="16"/>
        <v>2.1618835369566027</v>
      </c>
      <c r="D132" s="1">
        <f t="shared" si="17"/>
        <v>2.1272106968653151</v>
      </c>
      <c r="E132" s="1">
        <f t="shared" si="18"/>
        <v>4805.3282759605245</v>
      </c>
      <c r="F132" s="1">
        <f t="shared" si="19"/>
        <v>-2733.4692834067964</v>
      </c>
      <c r="G132" s="1">
        <f t="shared" si="20"/>
        <v>-8081237.5015168525</v>
      </c>
      <c r="H132" s="1">
        <f t="shared" si="21"/>
        <v>-7951628.551339888</v>
      </c>
      <c r="I132" s="1">
        <f t="shared" si="12"/>
        <v>6960</v>
      </c>
      <c r="J132">
        <f t="shared" si="22"/>
        <v>5528.3844080413046</v>
      </c>
      <c r="K132" s="1">
        <f t="shared" si="13"/>
        <v>-1257885.5149563395</v>
      </c>
      <c r="L132" s="1">
        <f t="shared" si="14"/>
        <v>-6252728.0471217539</v>
      </c>
    </row>
    <row r="133" spans="2:12" x14ac:dyDescent="0.2">
      <c r="B133" s="1">
        <f t="shared" si="15"/>
        <v>-2.7351108451708141E-7</v>
      </c>
      <c r="C133" s="1">
        <f t="shared" si="16"/>
        <v>2.1314494003868698</v>
      </c>
      <c r="D133" s="1">
        <f t="shared" si="17"/>
        <v>2.2197165976458848</v>
      </c>
      <c r="E133" s="1">
        <f t="shared" si="18"/>
        <v>4933.2152399837369</v>
      </c>
      <c r="F133" s="1">
        <f t="shared" si="19"/>
        <v>-2600.2862875480432</v>
      </c>
      <c r="G133" s="1">
        <f t="shared" si="20"/>
        <v>-7792917.8049592208</v>
      </c>
      <c r="H133" s="1">
        <f t="shared" si="21"/>
        <v>-8115636.7083442956</v>
      </c>
      <c r="I133" s="1">
        <f t="shared" si="12"/>
        <v>7020</v>
      </c>
      <c r="J133">
        <f t="shared" si="22"/>
        <v>5576.5671681795584</v>
      </c>
      <c r="K133" s="1">
        <f t="shared" si="13"/>
        <v>-707871.42730581143</v>
      </c>
      <c r="L133" s="1">
        <f t="shared" si="14"/>
        <v>6338596.2201739931</v>
      </c>
    </row>
    <row r="134" spans="2:12" x14ac:dyDescent="0.2">
      <c r="B134" s="1">
        <f t="shared" si="15"/>
        <v>-2.7982776870192036E-7</v>
      </c>
      <c r="C134" s="1">
        <f t="shared" si="16"/>
        <v>2.0978477642513482</v>
      </c>
      <c r="D134" s="1">
        <f t="shared" si="17"/>
        <v>2.3146384502812278</v>
      </c>
      <c r="E134" s="1">
        <f t="shared" si="18"/>
        <v>5059.0861058388182</v>
      </c>
      <c r="F134" s="1">
        <f t="shared" si="19"/>
        <v>-2461.4079805311694</v>
      </c>
      <c r="G134" s="1">
        <f t="shared" si="20"/>
        <v>-7496924.8905601967</v>
      </c>
      <c r="H134" s="1">
        <f t="shared" si="21"/>
        <v>-8271653.8855971778</v>
      </c>
      <c r="I134" s="1">
        <f t="shared" si="12"/>
        <v>7080</v>
      </c>
      <c r="J134">
        <f t="shared" si="22"/>
        <v>5626.089358774344</v>
      </c>
      <c r="K134" s="1">
        <f t="shared" si="13"/>
        <v>2606257.3866184568</v>
      </c>
      <c r="L134" s="1">
        <f t="shared" si="14"/>
        <v>-5821194.58828656</v>
      </c>
    </row>
    <row r="135" spans="2:12" x14ac:dyDescent="0.2">
      <c r="B135" s="1">
        <f t="shared" si="15"/>
        <v>-2.8648555923117245E-7</v>
      </c>
      <c r="C135" s="1">
        <f t="shared" si="16"/>
        <v>2.060799413052441</v>
      </c>
      <c r="D135" s="1">
        <f t="shared" si="17"/>
        <v>2.4120188596899204</v>
      </c>
      <c r="E135" s="1">
        <f t="shared" si="18"/>
        <v>5182.7340706219647</v>
      </c>
      <c r="F135" s="1">
        <f t="shared" si="19"/>
        <v>-2316.6868489497742</v>
      </c>
      <c r="G135" s="1">
        <f t="shared" si="20"/>
        <v>-7193379.7242098674</v>
      </c>
      <c r="H135" s="1">
        <f t="shared" si="21"/>
        <v>-8419338.3644290473</v>
      </c>
      <c r="I135" s="1">
        <f t="shared" si="12"/>
        <v>7140</v>
      </c>
      <c r="J135">
        <f t="shared" si="22"/>
        <v>5676.950801520351</v>
      </c>
      <c r="K135" s="1">
        <f t="shared" si="13"/>
        <v>-4256595.3033307893</v>
      </c>
      <c r="L135" s="1">
        <f t="shared" si="14"/>
        <v>4749766.3546391688</v>
      </c>
    </row>
    <row r="136" spans="2:12" x14ac:dyDescent="0.2">
      <c r="B136" s="1">
        <f t="shared" si="15"/>
        <v>-2.9350200100537282E-7</v>
      </c>
      <c r="C136" s="1">
        <f t="shared" si="16"/>
        <v>2.0200027738226969</v>
      </c>
      <c r="D136" s="1">
        <f t="shared" si="17"/>
        <v>2.5118897906534032</v>
      </c>
      <c r="E136" s="1">
        <f t="shared" si="18"/>
        <v>5303.9342370513268</v>
      </c>
      <c r="F136" s="1">
        <f t="shared" si="19"/>
        <v>-2165.9734615105699</v>
      </c>
      <c r="G136" s="1">
        <f t="shared" si="20"/>
        <v>-6882415.6799725499</v>
      </c>
      <c r="H136" s="1">
        <f t="shared" si="21"/>
        <v>-8558339.5753660332</v>
      </c>
      <c r="I136" s="1">
        <f t="shared" si="12"/>
        <v>7200</v>
      </c>
      <c r="J136">
        <f t="shared" si="22"/>
        <v>5729.1499742050146</v>
      </c>
      <c r="K136" s="1">
        <f t="shared" si="13"/>
        <v>5501815.8519144105</v>
      </c>
      <c r="L136" s="1">
        <f t="shared" si="14"/>
        <v>-3226283.6719084871</v>
      </c>
    </row>
    <row r="137" spans="2:12" x14ac:dyDescent="0.2">
      <c r="B137" s="1">
        <f t="shared" si="15"/>
        <v>-3.0089556304377874E-7</v>
      </c>
      <c r="C137" s="1">
        <f t="shared" si="16"/>
        <v>1.9751325244103877</v>
      </c>
      <c r="D137" s="1">
        <f t="shared" si="17"/>
        <v>2.6142703135039635</v>
      </c>
      <c r="E137" s="1">
        <f t="shared" si="18"/>
        <v>5422.44218851595</v>
      </c>
      <c r="F137" s="1">
        <f t="shared" si="19"/>
        <v>-2009.1172427003321</v>
      </c>
      <c r="G137" s="1">
        <f t="shared" si="20"/>
        <v>-6564179.6257494707</v>
      </c>
      <c r="H137" s="1">
        <f t="shared" si="21"/>
        <v>-8688297.9830566682</v>
      </c>
      <c r="I137" s="1">
        <f t="shared" si="12"/>
        <v>7260</v>
      </c>
      <c r="J137">
        <f t="shared" si="22"/>
        <v>5782.6837526111894</v>
      </c>
      <c r="K137" s="1">
        <f t="shared" si="13"/>
        <v>-6223406.363103522</v>
      </c>
      <c r="L137" s="1">
        <f t="shared" si="14"/>
        <v>1395742.5406150634</v>
      </c>
    </row>
    <row r="138" spans="2:12" x14ac:dyDescent="0.2">
      <c r="B138" s="1">
        <f t="shared" si="15"/>
        <v>-3.0868564467716432E-7</v>
      </c>
      <c r="C138" s="1">
        <f t="shared" si="16"/>
        <v>1.9258382157899807</v>
      </c>
      <c r="D138" s="1">
        <f t="shared" si="17"/>
        <v>2.7191640031248516</v>
      </c>
      <c r="E138" s="1">
        <f t="shared" si="18"/>
        <v>5537.9924814633487</v>
      </c>
      <c r="F138" s="1">
        <f t="shared" si="19"/>
        <v>-1845.9674025128411</v>
      </c>
      <c r="G138" s="1">
        <f t="shared" si="20"/>
        <v>-6238833.0944385137</v>
      </c>
      <c r="H138" s="1">
        <f t="shared" si="21"/>
        <v>-8808845.0176186878</v>
      </c>
      <c r="I138" s="1">
        <f t="shared" si="12"/>
        <v>7320</v>
      </c>
      <c r="J138">
        <f t="shared" si="22"/>
        <v>5837.5471197999404</v>
      </c>
      <c r="K138" s="1">
        <f t="shared" si="13"/>
        <v>6352690.1533217374</v>
      </c>
      <c r="L138" s="1">
        <f t="shared" si="14"/>
        <v>567637.04590965726</v>
      </c>
    </row>
    <row r="139" spans="2:12" x14ac:dyDescent="0.2">
      <c r="B139" s="1">
        <f t="shared" si="15"/>
        <v>-3.1689257125310015E-7</v>
      </c>
      <c r="C139" s="1">
        <f t="shared" si="16"/>
        <v>1.8717429402936807</v>
      </c>
      <c r="D139" s="1">
        <f t="shared" si="17"/>
        <v>2.8265559488011482</v>
      </c>
      <c r="E139" s="1">
        <f t="shared" si="18"/>
        <v>5650.2970578809691</v>
      </c>
      <c r="F139" s="1">
        <f t="shared" si="19"/>
        <v>-1676.3740455847721</v>
      </c>
      <c r="G139" s="1">
        <f t="shared" si="20"/>
        <v>-5906553.5455507133</v>
      </c>
      <c r="H139" s="1">
        <f t="shared" si="21"/>
        <v>-8919603.0617694575</v>
      </c>
      <c r="I139" s="1">
        <f t="shared" si="12"/>
        <v>7380</v>
      </c>
      <c r="J139">
        <f t="shared" si="22"/>
        <v>5893.732839466732</v>
      </c>
      <c r="K139" s="1">
        <f t="shared" si="13"/>
        <v>-5877362.7620548224</v>
      </c>
      <c r="L139" s="1">
        <f t="shared" si="14"/>
        <v>-2476992.3219928066</v>
      </c>
    </row>
    <row r="140" spans="2:12" x14ac:dyDescent="0.2">
      <c r="B140" s="1">
        <f t="shared" si="15"/>
        <v>-3.2553757659158399E-7</v>
      </c>
      <c r="C140" s="1">
        <f t="shared" si="16"/>
        <v>1.8124420865522997</v>
      </c>
      <c r="D140" s="1">
        <f t="shared" si="17"/>
        <v>2.9364093295429439</v>
      </c>
      <c r="E140" s="1">
        <f t="shared" si="18"/>
        <v>5759.0435830741071</v>
      </c>
      <c r="F140" s="1">
        <f t="shared" si="19"/>
        <v>-1500.1894858121955</v>
      </c>
      <c r="G140" s="1">
        <f t="shared" si="20"/>
        <v>-5567535.7220778549</v>
      </c>
      <c r="H140" s="1">
        <f t="shared" si="21"/>
        <v>-9020185.5045045447</v>
      </c>
      <c r="I140" s="1">
        <f t="shared" si="12"/>
        <v>7440</v>
      </c>
      <c r="J140">
        <f t="shared" si="22"/>
        <v>5951.2310898744736</v>
      </c>
      <c r="K140" s="1">
        <f t="shared" si="13"/>
        <v>4842663.0170576386</v>
      </c>
      <c r="L140" s="1">
        <f t="shared" si="14"/>
        <v>4150602.2337995977</v>
      </c>
    </row>
    <row r="141" spans="2:12" x14ac:dyDescent="0.2">
      <c r="B141" s="1">
        <f t="shared" si="15"/>
        <v>-3.3464276891350319E-7</v>
      </c>
      <c r="C141" s="1">
        <f t="shared" si="16"/>
        <v>1.7475022326049661</v>
      </c>
      <c r="D141" s="1">
        <f t="shared" si="17"/>
        <v>3.0486615071464724</v>
      </c>
      <c r="E141" s="1">
        <f t="shared" si="18"/>
        <v>5863.8937170304052</v>
      </c>
      <c r="F141" s="1">
        <f t="shared" si="19"/>
        <v>-1317.2697953834072</v>
      </c>
      <c r="G141" s="1">
        <f t="shared" si="20"/>
        <v>-5221993.1070934087</v>
      </c>
      <c r="H141" s="1">
        <f t="shared" si="21"/>
        <v>-9110196.8736532759</v>
      </c>
      <c r="I141" s="1">
        <f t="shared" si="12"/>
        <v>7500</v>
      </c>
      <c r="J141">
        <f t="shared" si="22"/>
        <v>6010.0290547099776</v>
      </c>
      <c r="K141" s="1">
        <f t="shared" si="13"/>
        <v>-3347067.4723894154</v>
      </c>
      <c r="L141" s="1">
        <f t="shared" si="14"/>
        <v>-5429182.5660289535</v>
      </c>
    </row>
    <row r="142" spans="2:12" x14ac:dyDescent="0.2">
      <c r="B142" s="1">
        <f t="shared" si="15"/>
        <v>-3.44231076377713E-7</v>
      </c>
      <c r="C142" s="1">
        <f t="shared" si="16"/>
        <v>1.6764602413330889</v>
      </c>
      <c r="D142" s="1">
        <f t="shared" si="17"/>
        <v>3.1632195878032241</v>
      </c>
      <c r="E142" s="1">
        <f t="shared" si="18"/>
        <v>5964.4813315103902</v>
      </c>
      <c r="F142" s="1">
        <f t="shared" si="19"/>
        <v>-1127.4766201152138</v>
      </c>
      <c r="G142" s="1">
        <f t="shared" si="20"/>
        <v>-4870159.4840715844</v>
      </c>
      <c r="H142" s="1">
        <f t="shared" si="21"/>
        <v>-9189233.0613762811</v>
      </c>
      <c r="I142" s="1">
        <f t="shared" si="12"/>
        <v>7560</v>
      </c>
      <c r="J142">
        <f t="shared" si="22"/>
        <v>6070.1104671037401</v>
      </c>
      <c r="K142" s="1">
        <f t="shared" si="13"/>
        <v>1532917.9970004149</v>
      </c>
      <c r="L142" s="1">
        <f t="shared" si="14"/>
        <v>6191045.6640596855</v>
      </c>
    </row>
    <row r="143" spans="2:12" x14ac:dyDescent="0.2">
      <c r="B143" s="1">
        <f t="shared" si="15"/>
        <v>-3.5432616770200729E-7</v>
      </c>
      <c r="C143" s="1">
        <f t="shared" si="16"/>
        <v>1.598822637337215</v>
      </c>
      <c r="D143" s="1">
        <f t="shared" si="17"/>
        <v>3.2799554029567841</v>
      </c>
      <c r="E143" s="1">
        <f t="shared" si="18"/>
        <v>6060.4106897506235</v>
      </c>
      <c r="F143" s="1">
        <f t="shared" si="19"/>
        <v>-930.67929593780673</v>
      </c>
      <c r="G143" s="1">
        <f t="shared" si="20"/>
        <v>-4512290.6041809609</v>
      </c>
      <c r="H143" s="1">
        <f t="shared" si="21"/>
        <v>-9256881.658583194</v>
      </c>
      <c r="I143" s="1">
        <f t="shared" si="12"/>
        <v>7620</v>
      </c>
      <c r="J143">
        <f t="shared" si="22"/>
        <v>6131.4551030184448</v>
      </c>
      <c r="K143" s="1">
        <f t="shared" si="13"/>
        <v>427125.47587902192</v>
      </c>
      <c r="L143" s="1">
        <f t="shared" si="14"/>
        <v>-6363681.9395578783</v>
      </c>
    </row>
    <row r="144" spans="2:12" x14ac:dyDescent="0.2">
      <c r="B144" s="1">
        <f t="shared" si="15"/>
        <v>-3.6495234260891041E-7</v>
      </c>
      <c r="C144" s="1">
        <f t="shared" si="16"/>
        <v>1.514065361824223</v>
      </c>
      <c r="D144" s="1">
        <f t="shared" si="17"/>
        <v>3.3986998619095994</v>
      </c>
      <c r="E144" s="1">
        <f t="shared" si="18"/>
        <v>6151.2546114600773</v>
      </c>
      <c r="F144" s="1">
        <f t="shared" si="19"/>
        <v>-726.75730422323079</v>
      </c>
      <c r="G144" s="1">
        <f t="shared" si="20"/>
        <v>-4148665.9627959235</v>
      </c>
      <c r="H144" s="1">
        <f t="shared" si="21"/>
        <v>-9312722.4163394626</v>
      </c>
      <c r="I144" s="1">
        <f t="shared" si="12"/>
        <v>7680</v>
      </c>
      <c r="J144">
        <f t="shared" si="22"/>
        <v>6194.0382202768724</v>
      </c>
      <c r="K144" s="1">
        <f t="shared" si="13"/>
        <v>-2346517.6919867774</v>
      </c>
      <c r="L144" s="1">
        <f t="shared" si="14"/>
        <v>5930660.9008771563</v>
      </c>
    </row>
    <row r="145" spans="2:12" x14ac:dyDescent="0.2">
      <c r="B145" s="1">
        <f t="shared" si="15"/>
        <v>-3.7613438603360777E-7</v>
      </c>
      <c r="C145" s="1">
        <f t="shared" si="16"/>
        <v>1.4216340221776949</v>
      </c>
      <c r="D145" s="1">
        <f t="shared" si="17"/>
        <v>3.5192366331164266</v>
      </c>
      <c r="E145" s="1">
        <f t="shared" si="18"/>
        <v>6236.5526527907386</v>
      </c>
      <c r="F145" s="1">
        <f t="shared" si="19"/>
        <v>-515.60310623624514</v>
      </c>
      <c r="G145" s="1">
        <f t="shared" si="20"/>
        <v>-3779590.6861083191</v>
      </c>
      <c r="H145" s="1">
        <f t="shared" si="21"/>
        <v>-9356327.854592856</v>
      </c>
      <c r="I145" s="1">
        <f t="shared" ref="I145:I208" si="23">I144+$E$5</f>
        <v>7740</v>
      </c>
      <c r="J145">
        <f t="shared" si="22"/>
        <v>6257.8299396988778</v>
      </c>
      <c r="K145" s="1">
        <f t="shared" ref="K145:K208" si="24">0+$E$6*COS(I145)</f>
        <v>4042582.3413650184</v>
      </c>
      <c r="L145" s="1">
        <f t="shared" ref="L145:L208" si="25">0+$E$6*SIN(I145)</f>
        <v>-4933194.9093142189</v>
      </c>
    </row>
    <row r="146" spans="2:12" x14ac:dyDescent="0.2">
      <c r="B146" s="1">
        <f t="shared" ref="B146:B209" si="26">(-$E$4)/(G145^2+H145^2)^1.5</f>
        <v>-3.8789737917016314E-7</v>
      </c>
      <c r="C146" s="1">
        <f t="shared" ref="C146:C209" si="27">B146*G146</f>
        <v>1.3209447757329205</v>
      </c>
      <c r="D146" s="1">
        <f t="shared" ref="D146:D209" si="28">B146*H146</f>
        <v>3.6412951190694263</v>
      </c>
      <c r="E146" s="1">
        <f t="shared" ref="E146:E209" si="29">E145+C146*$E$5</f>
        <v>6315.8093393347135</v>
      </c>
      <c r="F146" s="1">
        <f t="shared" ref="F146:F209" si="30">F145+D146*$E$5</f>
        <v>-297.12539909207953</v>
      </c>
      <c r="G146" s="1">
        <f t="shared" ref="G146:G209" si="31">G145+E145*$E$5</f>
        <v>-3405397.5269408748</v>
      </c>
      <c r="H146" s="1">
        <f t="shared" ref="H146:H209" si="32">H145+F145*$E$5</f>
        <v>-9387264.0409670305</v>
      </c>
      <c r="I146" s="1">
        <f t="shared" si="23"/>
        <v>7800</v>
      </c>
      <c r="J146">
        <f t="shared" ref="J146:J209" si="33">SQRT(E146^2+F146^2)</f>
        <v>6322.794565191346</v>
      </c>
      <c r="K146" s="1">
        <f t="shared" si="24"/>
        <v>-5353898.1006394988</v>
      </c>
      <c r="L146" s="1">
        <f t="shared" si="25"/>
        <v>3466216.8322205073</v>
      </c>
    </row>
    <row r="147" spans="2:12" x14ac:dyDescent="0.2">
      <c r="B147" s="1">
        <f t="shared" si="26"/>
        <v>-4.0026645953211297E-7</v>
      </c>
      <c r="C147" s="1">
        <f t="shared" si="27"/>
        <v>1.2113860128079157</v>
      </c>
      <c r="D147" s="1">
        <f t="shared" si="28"/>
        <v>3.7645427022628883</v>
      </c>
      <c r="E147" s="1">
        <f t="shared" si="29"/>
        <v>6388.4925001031888</v>
      </c>
      <c r="F147" s="1">
        <f t="shared" si="30"/>
        <v>-71.252836956306226</v>
      </c>
      <c r="G147" s="1">
        <f t="shared" si="31"/>
        <v>-3026448.9665807919</v>
      </c>
      <c r="H147" s="1">
        <f t="shared" si="32"/>
        <v>-9405091.5649125557</v>
      </c>
      <c r="I147" s="1">
        <f t="shared" si="23"/>
        <v>7860</v>
      </c>
      <c r="J147">
        <f t="shared" si="33"/>
        <v>6388.8898402342966</v>
      </c>
      <c r="K147" s="1">
        <f t="shared" si="24"/>
        <v>6155661.7523731999</v>
      </c>
      <c r="L147" s="1">
        <f t="shared" si="25"/>
        <v>-1669344.8985664116</v>
      </c>
    </row>
    <row r="148" spans="2:12" x14ac:dyDescent="0.2">
      <c r="B148" s="1">
        <f t="shared" si="26"/>
        <v>-4.1326652129773777E-7</v>
      </c>
      <c r="C148" s="1">
        <f t="shared" si="27"/>
        <v>1.0923210319927175</v>
      </c>
      <c r="D148" s="1">
        <f t="shared" si="28"/>
        <v>3.8885762582418</v>
      </c>
      <c r="E148" s="1">
        <f t="shared" si="29"/>
        <v>6454.0317620227515</v>
      </c>
      <c r="F148" s="1">
        <f t="shared" si="30"/>
        <v>162.06173853820178</v>
      </c>
      <c r="G148" s="1">
        <f t="shared" si="31"/>
        <v>-2643139.4165746006</v>
      </c>
      <c r="H148" s="1">
        <f t="shared" si="32"/>
        <v>-9409366.7351299338</v>
      </c>
      <c r="I148" s="1">
        <f t="shared" si="23"/>
        <v>7920</v>
      </c>
      <c r="J148">
        <f t="shared" si="33"/>
        <v>6456.0661390893856</v>
      </c>
      <c r="K148" s="1">
        <f t="shared" si="24"/>
        <v>-6371566.2113711881</v>
      </c>
      <c r="L148" s="1">
        <f t="shared" si="25"/>
        <v>-286405.33185156231</v>
      </c>
    </row>
    <row r="149" spans="2:12" x14ac:dyDescent="0.2">
      <c r="B149" s="1">
        <f t="shared" si="26"/>
        <v>-4.269218463450099E-7</v>
      </c>
      <c r="C149" s="1">
        <f t="shared" si="27"/>
        <v>0.96309193049857533</v>
      </c>
      <c r="D149" s="1">
        <f t="shared" si="28"/>
        <v>4.0129129577006717</v>
      </c>
      <c r="E149" s="1">
        <f t="shared" si="29"/>
        <v>6511.8172778526659</v>
      </c>
      <c r="F149" s="1">
        <f t="shared" si="30"/>
        <v>402.83651600024211</v>
      </c>
      <c r="G149" s="1">
        <f t="shared" si="31"/>
        <v>-2255897.5108532356</v>
      </c>
      <c r="H149" s="1">
        <f t="shared" si="32"/>
        <v>-9399643.0308176409</v>
      </c>
      <c r="I149" s="1">
        <f t="shared" si="23"/>
        <v>7980</v>
      </c>
      <c r="J149">
        <f t="shared" si="33"/>
        <v>6524.2655922918802</v>
      </c>
      <c r="K149" s="1">
        <f t="shared" si="24"/>
        <v>5981062.9781958777</v>
      </c>
      <c r="L149" s="1">
        <f t="shared" si="25"/>
        <v>2214897.2099974877</v>
      </c>
    </row>
    <row r="150" spans="2:12" x14ac:dyDescent="0.2">
      <c r="B150" s="1">
        <f t="shared" si="26"/>
        <v>-4.4125565562464708E-7</v>
      </c>
      <c r="C150" s="1">
        <f t="shared" si="27"/>
        <v>0.82302496303874684</v>
      </c>
      <c r="D150" s="1">
        <f t="shared" si="28"/>
        <v>4.1369804147424487</v>
      </c>
      <c r="E150" s="1">
        <f t="shared" si="29"/>
        <v>6561.1987756349909</v>
      </c>
      <c r="F150" s="1">
        <f t="shared" si="30"/>
        <v>651.05534088478908</v>
      </c>
      <c r="G150" s="1">
        <f t="shared" si="31"/>
        <v>-1865188.4741820756</v>
      </c>
      <c r="H150" s="1">
        <f t="shared" si="32"/>
        <v>-9375472.8398576267</v>
      </c>
      <c r="I150" s="1">
        <f t="shared" si="23"/>
        <v>8040</v>
      </c>
      <c r="J150">
        <f t="shared" si="33"/>
        <v>6593.4211476507935</v>
      </c>
      <c r="K150" s="1">
        <f t="shared" si="24"/>
        <v>-5021317.8228573855</v>
      </c>
      <c r="L150" s="1">
        <f t="shared" si="25"/>
        <v>-3932588.3743222812</v>
      </c>
    </row>
    <row r="151" spans="2:12" x14ac:dyDescent="0.2">
      <c r="B151" s="1">
        <f t="shared" si="26"/>
        <v>-4.5628956996392915E-7</v>
      </c>
      <c r="C151" s="1">
        <f t="shared" si="27"/>
        <v>0.67143765271927547</v>
      </c>
      <c r="D151" s="1">
        <f t="shared" si="28"/>
        <v>4.2601062846162323</v>
      </c>
      <c r="E151" s="1">
        <f t="shared" si="29"/>
        <v>6601.4850347981474</v>
      </c>
      <c r="F151" s="1">
        <f t="shared" si="30"/>
        <v>906.66171796176297</v>
      </c>
      <c r="G151" s="1">
        <f t="shared" si="31"/>
        <v>-1471516.5476439761</v>
      </c>
      <c r="H151" s="1">
        <f t="shared" si="32"/>
        <v>-9336409.5194045398</v>
      </c>
      <c r="I151" s="1">
        <f t="shared" si="23"/>
        <v>8100</v>
      </c>
      <c r="J151">
        <f t="shared" si="33"/>
        <v>6663.4555701588697</v>
      </c>
      <c r="K151" s="1">
        <f t="shared" si="24"/>
        <v>3583673.5683628153</v>
      </c>
      <c r="L151" s="1">
        <f t="shared" si="25"/>
        <v>5275999.2186710685</v>
      </c>
    </row>
    <row r="152" spans="2:12" x14ac:dyDescent="0.2">
      <c r="B152" s="1">
        <f t="shared" si="26"/>
        <v>-4.7204296916130489E-7</v>
      </c>
      <c r="C152" s="1">
        <f t="shared" si="27"/>
        <v>0.50764796451785299</v>
      </c>
      <c r="D152" s="1">
        <f t="shared" si="28"/>
        <v>4.3815074734832971</v>
      </c>
      <c r="E152" s="1">
        <f t="shared" si="29"/>
        <v>6631.9439126692187</v>
      </c>
      <c r="F152" s="1">
        <f t="shared" si="30"/>
        <v>1169.5521663707609</v>
      </c>
      <c r="G152" s="1">
        <f t="shared" si="31"/>
        <v>-1075427.4455560872</v>
      </c>
      <c r="H152" s="1">
        <f t="shared" si="32"/>
        <v>-9282009.8163268343</v>
      </c>
      <c r="I152" s="1">
        <f t="shared" si="23"/>
        <v>8160</v>
      </c>
      <c r="J152">
        <f t="shared" si="33"/>
        <v>6734.280386994059</v>
      </c>
      <c r="K152" s="1">
        <f t="shared" si="24"/>
        <v>-1804956.6253015089</v>
      </c>
      <c r="L152" s="1">
        <f t="shared" si="25"/>
        <v>-6117271.9067228157</v>
      </c>
    </row>
    <row r="153" spans="2:12" x14ac:dyDescent="0.2">
      <c r="B153" s="1">
        <f t="shared" si="26"/>
        <v>-4.8853223848016531E-7</v>
      </c>
      <c r="C153" s="1">
        <f t="shared" si="27"/>
        <v>0.33098587299264942</v>
      </c>
      <c r="D153" s="1">
        <f t="shared" si="28"/>
        <v>4.5002791968936302</v>
      </c>
      <c r="E153" s="1">
        <f t="shared" si="29"/>
        <v>6651.8030650487781</v>
      </c>
      <c r="F153" s="1">
        <f t="shared" si="30"/>
        <v>1439.5689181843786</v>
      </c>
      <c r="G153" s="1">
        <f t="shared" si="31"/>
        <v>-677510.81079593406</v>
      </c>
      <c r="H153" s="1">
        <f t="shared" si="32"/>
        <v>-9211836.6863445882</v>
      </c>
      <c r="I153" s="1">
        <f t="shared" si="23"/>
        <v>8220</v>
      </c>
      <c r="J153">
        <f t="shared" si="33"/>
        <v>6805.7947872673076</v>
      </c>
      <c r="K153" s="1">
        <f t="shared" si="24"/>
        <v>-145545.33031583024</v>
      </c>
      <c r="L153" s="1">
        <f t="shared" si="25"/>
        <v>6376339.118712496</v>
      </c>
    </row>
    <row r="154" spans="2:12" x14ac:dyDescent="0.2">
      <c r="B154" s="1">
        <f t="shared" si="26"/>
        <v>-5.0576989257548566E-7</v>
      </c>
      <c r="C154" s="1">
        <f t="shared" si="27"/>
        <v>0.14080766669640934</v>
      </c>
      <c r="D154" s="1">
        <f t="shared" si="28"/>
        <v>4.6153842142491133</v>
      </c>
      <c r="E154" s="1">
        <f t="shared" si="29"/>
        <v>6660.251525050563</v>
      </c>
      <c r="F154" s="1">
        <f t="shared" si="30"/>
        <v>1716.4919710393253</v>
      </c>
      <c r="G154" s="1">
        <f t="shared" si="31"/>
        <v>-278402.62689300737</v>
      </c>
      <c r="H154" s="1">
        <f t="shared" si="32"/>
        <v>-9125462.5512535255</v>
      </c>
      <c r="I154" s="1">
        <f t="shared" si="23"/>
        <v>8280</v>
      </c>
      <c r="J154">
        <f t="shared" si="33"/>
        <v>6877.8844904215148</v>
      </c>
      <c r="K154" s="1">
        <f t="shared" si="24"/>
        <v>2082195.1489647254</v>
      </c>
      <c r="L154" s="1">
        <f t="shared" si="25"/>
        <v>-6028544.3816586239</v>
      </c>
    </row>
    <row r="155" spans="2:12" x14ac:dyDescent="0.2">
      <c r="B155" s="1">
        <f t="shared" si="26"/>
        <v>-5.2376356872649386E-7</v>
      </c>
      <c r="C155" s="1">
        <f t="shared" si="27"/>
        <v>-6.3486673038281261E-2</v>
      </c>
      <c r="D155" s="1">
        <f t="shared" si="28"/>
        <v>4.7256426744980056</v>
      </c>
      <c r="E155" s="1">
        <f t="shared" si="29"/>
        <v>6656.4423246682663</v>
      </c>
      <c r="F155" s="1">
        <f t="shared" si="30"/>
        <v>2000.0305315092057</v>
      </c>
      <c r="G155" s="1">
        <f t="shared" si="31"/>
        <v>121212.46461002639</v>
      </c>
      <c r="H155" s="1">
        <f t="shared" si="32"/>
        <v>-9022473.0329911653</v>
      </c>
      <c r="I155" s="1">
        <f t="shared" si="23"/>
        <v>8340</v>
      </c>
      <c r="J155">
        <f t="shared" si="33"/>
        <v>6950.4206022804165</v>
      </c>
      <c r="K155" s="1">
        <f t="shared" si="24"/>
        <v>-3820674.0449471185</v>
      </c>
      <c r="L155" s="1">
        <f t="shared" si="25"/>
        <v>5106988.7254885752</v>
      </c>
    </row>
    <row r="156" spans="2:12" x14ac:dyDescent="0.2">
      <c r="B156" s="1">
        <f t="shared" si="26"/>
        <v>-5.4251488427756527E-7</v>
      </c>
      <c r="C156" s="1">
        <f t="shared" si="27"/>
        <v>-0.28243270845896845</v>
      </c>
      <c r="D156" s="1">
        <f t="shared" si="28"/>
        <v>4.8297231334494564</v>
      </c>
      <c r="E156" s="1">
        <f t="shared" si="29"/>
        <v>6639.4963621607285</v>
      </c>
      <c r="F156" s="1">
        <f t="shared" si="30"/>
        <v>2289.813919516173</v>
      </c>
      <c r="G156" s="1">
        <f t="shared" si="31"/>
        <v>520599.00409012235</v>
      </c>
      <c r="H156" s="1">
        <f t="shared" si="32"/>
        <v>-8902471.2011006121</v>
      </c>
      <c r="I156" s="1">
        <f t="shared" si="23"/>
        <v>8400</v>
      </c>
      <c r="J156">
        <f t="shared" si="33"/>
        <v>7023.258483720756</v>
      </c>
      <c r="K156" s="1">
        <f t="shared" si="24"/>
        <v>5195523.9597211061</v>
      </c>
      <c r="L156" s="1">
        <f t="shared" si="25"/>
        <v>-3699380.3243197245</v>
      </c>
    </row>
    <row r="157" spans="2:12" x14ac:dyDescent="0.2">
      <c r="B157" s="1">
        <f t="shared" si="26"/>
        <v>-5.6201815771272283E-7</v>
      </c>
      <c r="C157" s="1">
        <f t="shared" si="27"/>
        <v>-0.51647714400192268</v>
      </c>
      <c r="D157" s="1">
        <f t="shared" si="28"/>
        <v>4.9261354435000504</v>
      </c>
      <c r="E157" s="1">
        <f t="shared" si="29"/>
        <v>6608.5077335206133</v>
      </c>
      <c r="F157" s="1">
        <f t="shared" si="30"/>
        <v>2585.3820461261762</v>
      </c>
      <c r="G157" s="1">
        <f t="shared" si="31"/>
        <v>918968.78581976611</v>
      </c>
      <c r="H157" s="1">
        <f t="shared" si="32"/>
        <v>-8765082.3659296408</v>
      </c>
      <c r="I157" s="1">
        <f t="shared" si="23"/>
        <v>8460</v>
      </c>
      <c r="J157">
        <f t="shared" si="33"/>
        <v>7096.2366637840742</v>
      </c>
      <c r="K157" s="1">
        <f t="shared" si="24"/>
        <v>-6075894.8736455487</v>
      </c>
      <c r="L157" s="1">
        <f t="shared" si="25"/>
        <v>1939686.9552604973</v>
      </c>
    </row>
    <row r="158" spans="2:12" x14ac:dyDescent="0.2">
      <c r="B158" s="1">
        <f t="shared" si="26"/>
        <v>-5.822589991241503E-7</v>
      </c>
      <c r="C158" s="1">
        <f t="shared" si="27"/>
        <v>-0.76594963137518779</v>
      </c>
      <c r="D158" s="1">
        <f t="shared" si="28"/>
        <v>5.0132263678750739</v>
      </c>
      <c r="E158" s="1">
        <f t="shared" si="29"/>
        <v>6562.5507556381017</v>
      </c>
      <c r="F158" s="1">
        <f t="shared" si="30"/>
        <v>2886.1756281986804</v>
      </c>
      <c r="G158" s="1">
        <f t="shared" si="31"/>
        <v>1315479.2498310029</v>
      </c>
      <c r="H158" s="1">
        <f t="shared" si="32"/>
        <v>-8609959.4431620706</v>
      </c>
      <c r="I158" s="1">
        <f t="shared" si="23"/>
        <v>8520</v>
      </c>
      <c r="J158">
        <f t="shared" si="33"/>
        <v>7169.1758366728782</v>
      </c>
      <c r="K158" s="1">
        <f t="shared" si="24"/>
        <v>6377998.3308747467</v>
      </c>
      <c r="L158" s="1">
        <f t="shared" si="25"/>
        <v>4614.256055623945</v>
      </c>
    </row>
    <row r="159" spans="2:12" x14ac:dyDescent="0.2">
      <c r="B159" s="1">
        <f t="shared" si="26"/>
        <v>-6.0321278428157143E-7</v>
      </c>
      <c r="C159" s="1">
        <f t="shared" si="27"/>
        <v>-1.0310307717530476</v>
      </c>
      <c r="D159" s="1">
        <f t="shared" si="28"/>
        <v>5.0891789260645206</v>
      </c>
      <c r="E159" s="1">
        <f t="shared" si="29"/>
        <v>6500.6889093329191</v>
      </c>
      <c r="F159" s="1">
        <f t="shared" si="30"/>
        <v>3191.5263637625517</v>
      </c>
      <c r="G159" s="1">
        <f t="shared" si="31"/>
        <v>1709232.295169289</v>
      </c>
      <c r="H159" s="1">
        <f t="shared" si="32"/>
        <v>-8436788.9054701496</v>
      </c>
      <c r="I159" s="1">
        <f t="shared" si="23"/>
        <v>8580</v>
      </c>
      <c r="J159">
        <f t="shared" si="33"/>
        <v>7241.8779903085515</v>
      </c>
      <c r="K159" s="1">
        <f t="shared" si="24"/>
        <v>-6073081.92513707</v>
      </c>
      <c r="L159" s="1">
        <f t="shared" si="25"/>
        <v>-1948476.3099851685</v>
      </c>
    </row>
    <row r="160" spans="2:12" x14ac:dyDescent="0.2">
      <c r="B160" s="1">
        <f t="shared" si="26"/>
        <v>-6.248430373029932E-7</v>
      </c>
      <c r="C160" s="1">
        <f t="shared" si="27"/>
        <v>-1.3117165109301123</v>
      </c>
      <c r="D160" s="1">
        <f t="shared" si="28"/>
        <v>5.152016623172206</v>
      </c>
      <c r="E160" s="1">
        <f t="shared" si="29"/>
        <v>6421.9859186771127</v>
      </c>
      <c r="F160" s="1">
        <f t="shared" si="30"/>
        <v>3500.6473611528841</v>
      </c>
      <c r="G160" s="1">
        <f t="shared" si="31"/>
        <v>2099273.629729264</v>
      </c>
      <c r="H160" s="1">
        <f t="shared" si="32"/>
        <v>-8245297.3236443968</v>
      </c>
      <c r="I160" s="1">
        <f t="shared" si="23"/>
        <v>8640</v>
      </c>
      <c r="J160">
        <f t="shared" si="33"/>
        <v>7314.1257226570679</v>
      </c>
      <c r="K160" s="1">
        <f t="shared" si="24"/>
        <v>5190165.7823756775</v>
      </c>
      <c r="L160" s="1">
        <f t="shared" si="25"/>
        <v>3706894.0032669767</v>
      </c>
    </row>
    <row r="161" spans="2:12" x14ac:dyDescent="0.2">
      <c r="B161" s="1">
        <f t="shared" si="26"/>
        <v>-6.4709976017978835E-7</v>
      </c>
      <c r="C161" s="1">
        <f t="shared" si="27"/>
        <v>-1.6077793952207966</v>
      </c>
      <c r="D161" s="1">
        <f t="shared" si="28"/>
        <v>5.1996138366687772</v>
      </c>
      <c r="E161" s="1">
        <f t="shared" si="29"/>
        <v>6325.5191549638648</v>
      </c>
      <c r="F161" s="1">
        <f t="shared" si="30"/>
        <v>3812.6241913530107</v>
      </c>
      <c r="G161" s="1">
        <f t="shared" si="31"/>
        <v>2484592.7848498905</v>
      </c>
      <c r="H161" s="1">
        <f t="shared" si="32"/>
        <v>-8035258.4819752239</v>
      </c>
      <c r="I161" s="1">
        <f t="shared" si="23"/>
        <v>8700</v>
      </c>
      <c r="J161">
        <f t="shared" si="33"/>
        <v>7385.6818103885962</v>
      </c>
      <c r="K161" s="1">
        <f t="shared" si="24"/>
        <v>-3813280.5981452907</v>
      </c>
      <c r="L161" s="1">
        <f t="shared" si="25"/>
        <v>-5112511.6214839742</v>
      </c>
    </row>
    <row r="162" spans="2:12" x14ac:dyDescent="0.2">
      <c r="B162" s="1">
        <f t="shared" si="26"/>
        <v>-6.6991776302139467E-7</v>
      </c>
      <c r="C162" s="1">
        <f t="shared" si="27"/>
        <v>-1.9187274989802785</v>
      </c>
      <c r="D162" s="1">
        <f t="shared" si="28"/>
        <v>5.229713707372782</v>
      </c>
      <c r="E162" s="1">
        <f t="shared" si="29"/>
        <v>6210.3955050250479</v>
      </c>
      <c r="F162" s="1">
        <f t="shared" si="30"/>
        <v>4126.4070137953777</v>
      </c>
      <c r="G162" s="1">
        <f t="shared" si="31"/>
        <v>2864123.9341477226</v>
      </c>
      <c r="H162" s="1">
        <f t="shared" si="32"/>
        <v>-7806501.0304940436</v>
      </c>
      <c r="I162" s="1">
        <f t="shared" si="23"/>
        <v>8760</v>
      </c>
      <c r="J162">
        <f t="shared" si="33"/>
        <v>7456.2891019819635</v>
      </c>
      <c r="K162" s="1">
        <f t="shared" si="24"/>
        <v>2073470.0969020152</v>
      </c>
      <c r="L162" s="1">
        <f t="shared" si="25"/>
        <v>6031550.8583823731</v>
      </c>
    </row>
    <row r="163" spans="2:12" x14ac:dyDescent="0.2">
      <c r="B163" s="1">
        <f t="shared" si="26"/>
        <v>-6.932150664543327E-7</v>
      </c>
      <c r="C163" s="1">
        <f t="shared" si="27"/>
        <v>-2.243762247307076</v>
      </c>
      <c r="D163" s="1">
        <f t="shared" si="28"/>
        <v>5.2399548798925979</v>
      </c>
      <c r="E163" s="1">
        <f t="shared" si="29"/>
        <v>6075.7697701866236</v>
      </c>
      <c r="F163" s="1">
        <f t="shared" si="30"/>
        <v>4440.8043065889333</v>
      </c>
      <c r="G163" s="1">
        <f t="shared" si="31"/>
        <v>3236747.6644492252</v>
      </c>
      <c r="H163" s="1">
        <f t="shared" si="32"/>
        <v>-7558916.6096663205</v>
      </c>
      <c r="I163" s="1">
        <f t="shared" si="23"/>
        <v>8820</v>
      </c>
      <c r="J163">
        <f t="shared" si="33"/>
        <v>7525.6708132718932</v>
      </c>
      <c r="K163" s="1">
        <f t="shared" si="24"/>
        <v>-136319.07143901166</v>
      </c>
      <c r="L163" s="1">
        <f t="shared" si="25"/>
        <v>-6376543.0376311271</v>
      </c>
    </row>
    <row r="164" spans="2:12" x14ac:dyDescent="0.2">
      <c r="B164" s="1">
        <f t="shared" si="26"/>
        <v>-7.1689146632172146E-7</v>
      </c>
      <c r="C164" s="1">
        <f t="shared" si="27"/>
        <v>-2.5817368292553491</v>
      </c>
      <c r="D164" s="1">
        <f t="shared" si="28"/>
        <v>5.2279083294474029</v>
      </c>
      <c r="E164" s="1">
        <f t="shared" si="29"/>
        <v>5920.8655604313026</v>
      </c>
      <c r="F164" s="1">
        <f t="shared" si="30"/>
        <v>4754.4788063557771</v>
      </c>
      <c r="G164" s="1">
        <f t="shared" si="31"/>
        <v>3601293.8506604228</v>
      </c>
      <c r="H164" s="1">
        <f t="shared" si="32"/>
        <v>-7292468.3512709849</v>
      </c>
      <c r="I164" s="1">
        <f t="shared" si="23"/>
        <v>8880</v>
      </c>
      <c r="J164">
        <f t="shared" si="33"/>
        <v>7593.5313066311737</v>
      </c>
      <c r="K164" s="1">
        <f t="shared" si="24"/>
        <v>-1813805.9906687038</v>
      </c>
      <c r="L164" s="1">
        <f t="shared" si="25"/>
        <v>6114653.8600491788</v>
      </c>
    </row>
    <row r="165" spans="2:12" x14ac:dyDescent="0.2">
      <c r="B165" s="1">
        <f t="shared" si="26"/>
        <v>-7.4082736935975335E-7</v>
      </c>
      <c r="C165" s="1">
        <f t="shared" si="27"/>
        <v>-2.9311174051242426</v>
      </c>
      <c r="D165" s="1">
        <f t="shared" si="28"/>
        <v>5.1911252632039862</v>
      </c>
      <c r="E165" s="1">
        <f t="shared" si="29"/>
        <v>5744.9985161238483</v>
      </c>
      <c r="F165" s="1">
        <f t="shared" si="30"/>
        <v>5065.9463221480164</v>
      </c>
      <c r="G165" s="1">
        <f t="shared" si="31"/>
        <v>3956545.7842863011</v>
      </c>
      <c r="H165" s="1">
        <f t="shared" si="32"/>
        <v>-7007199.6228896379</v>
      </c>
      <c r="I165" s="1">
        <f t="shared" si="23"/>
        <v>8940</v>
      </c>
      <c r="J165">
        <f t="shared" si="33"/>
        <v>7659.5574342875861</v>
      </c>
      <c r="K165" s="1">
        <f t="shared" si="24"/>
        <v>3591303.8103743023</v>
      </c>
      <c r="L165" s="1">
        <f t="shared" si="25"/>
        <v>-5270808.3764818292</v>
      </c>
    </row>
    <row r="166" spans="2:12" x14ac:dyDescent="0.2">
      <c r="B166" s="1">
        <f t="shared" si="26"/>
        <v>-7.6488302497766662E-7</v>
      </c>
      <c r="C166" s="1">
        <f t="shared" si="27"/>
        <v>-3.2899498185578411</v>
      </c>
      <c r="D166" s="1">
        <f t="shared" si="28"/>
        <v>5.127196663342648</v>
      </c>
      <c r="E166" s="1">
        <f t="shared" si="29"/>
        <v>5547.601527010378</v>
      </c>
      <c r="F166" s="1">
        <f t="shared" si="30"/>
        <v>5373.5781219485752</v>
      </c>
      <c r="G166" s="1">
        <f t="shared" si="31"/>
        <v>4301245.6952537317</v>
      </c>
      <c r="H166" s="1">
        <f t="shared" si="32"/>
        <v>-6703242.8435607571</v>
      </c>
      <c r="I166" s="1">
        <f t="shared" si="23"/>
        <v>9000</v>
      </c>
      <c r="J166">
        <f t="shared" si="33"/>
        <v>7723.4205204153068</v>
      </c>
      <c r="K166" s="1">
        <f t="shared" si="24"/>
        <v>-5027002.7405610895</v>
      </c>
      <c r="L166" s="1">
        <f t="shared" si="25"/>
        <v>3925318.7700352818</v>
      </c>
    </row>
    <row r="167" spans="2:12" x14ac:dyDescent="0.2">
      <c r="B167" s="1">
        <f t="shared" si="26"/>
        <v>-7.8889829016189787E-7</v>
      </c>
      <c r="C167" s="1">
        <f t="shared" si="27"/>
        <v>-3.6558349761013735</v>
      </c>
      <c r="D167" s="1">
        <f t="shared" si="28"/>
        <v>5.0338244222776627</v>
      </c>
      <c r="E167" s="1">
        <f t="shared" si="29"/>
        <v>5328.2514284442959</v>
      </c>
      <c r="F167" s="1">
        <f t="shared" si="30"/>
        <v>5675.6075872852352</v>
      </c>
      <c r="G167" s="1">
        <f t="shared" si="31"/>
        <v>4634101.7868743539</v>
      </c>
      <c r="H167" s="1">
        <f t="shared" si="32"/>
        <v>-6380828.156243843</v>
      </c>
      <c r="I167" s="1">
        <f t="shared" si="23"/>
        <v>9060</v>
      </c>
      <c r="J167">
        <f t="shared" si="33"/>
        <v>7784.7790443639706</v>
      </c>
      <c r="K167" s="1">
        <f t="shared" si="24"/>
        <v>5984261.51501159</v>
      </c>
      <c r="L167" s="1">
        <f t="shared" si="25"/>
        <v>-2206240.7212158865</v>
      </c>
    </row>
    <row r="168" spans="2:12" x14ac:dyDescent="0.2">
      <c r="B168" s="1">
        <f t="shared" si="26"/>
        <v>-8.1269306890909062E-7</v>
      </c>
      <c r="C168" s="1">
        <f t="shared" si="27"/>
        <v>-4.0259163831301175</v>
      </c>
      <c r="D168" s="1">
        <f t="shared" si="28"/>
        <v>4.9089031995972698</v>
      </c>
      <c r="E168" s="1">
        <f t="shared" si="29"/>
        <v>5086.6964454564886</v>
      </c>
      <c r="F168" s="1">
        <f t="shared" si="30"/>
        <v>5970.1417792610719</v>
      </c>
      <c r="G168" s="1">
        <f t="shared" si="31"/>
        <v>4953796.8725810116</v>
      </c>
      <c r="H168" s="1">
        <f t="shared" si="32"/>
        <v>-6040291.7010067292</v>
      </c>
      <c r="I168" s="1">
        <f t="shared" si="23"/>
        <v>9120</v>
      </c>
      <c r="J168">
        <f t="shared" si="33"/>
        <v>7843.2820676486081</v>
      </c>
      <c r="K168" s="1">
        <f t="shared" si="24"/>
        <v>-6371973.9496307233</v>
      </c>
      <c r="L168" s="1">
        <f t="shared" si="25"/>
        <v>277185.83157773176</v>
      </c>
    </row>
    <row r="169" spans="2:12" x14ac:dyDescent="0.2">
      <c r="B169" s="1">
        <f t="shared" si="26"/>
        <v>-8.3606856127257098E-7</v>
      </c>
      <c r="C169" s="1">
        <f t="shared" si="27"/>
        <v>-4.3968834428223547</v>
      </c>
      <c r="D169" s="1">
        <f t="shared" si="28"/>
        <v>4.7506111212485429</v>
      </c>
      <c r="E169" s="1">
        <f t="shared" si="29"/>
        <v>4822.8834388871473</v>
      </c>
      <c r="F169" s="1">
        <f t="shared" si="30"/>
        <v>6255.1784465359842</v>
      </c>
      <c r="G169" s="1">
        <f t="shared" si="31"/>
        <v>5258998.6593084009</v>
      </c>
      <c r="H169" s="1">
        <f t="shared" si="32"/>
        <v>-5682083.1942510651</v>
      </c>
      <c r="I169" s="1">
        <f t="shared" si="23"/>
        <v>9180</v>
      </c>
      <c r="J169">
        <f t="shared" si="33"/>
        <v>7898.5734194916649</v>
      </c>
      <c r="K169" s="1">
        <f t="shared" si="24"/>
        <v>6153239.8859794755</v>
      </c>
      <c r="L169" s="1">
        <f t="shared" si="25"/>
        <v>1678249.9532522848</v>
      </c>
    </row>
    <row r="170" spans="2:12" x14ac:dyDescent="0.2">
      <c r="B170" s="1">
        <f t="shared" si="26"/>
        <v>-8.5880943705007274E-7</v>
      </c>
      <c r="C170" s="1">
        <f t="shared" si="27"/>
        <v>-4.764993946714263</v>
      </c>
      <c r="D170" s="1">
        <f t="shared" si="28"/>
        <v>4.557506292507397</v>
      </c>
      <c r="E170" s="1">
        <f t="shared" si="29"/>
        <v>4536.9838020842917</v>
      </c>
      <c r="F170" s="1">
        <f t="shared" si="30"/>
        <v>6528.6288240864278</v>
      </c>
      <c r="G170" s="1">
        <f t="shared" si="31"/>
        <v>5548371.6656416301</v>
      </c>
      <c r="H170" s="1">
        <f t="shared" si="32"/>
        <v>-5306772.4874589061</v>
      </c>
      <c r="I170" s="1">
        <f t="shared" si="23"/>
        <v>9240</v>
      </c>
      <c r="J170">
        <f t="shared" si="33"/>
        <v>7950.2966198166068</v>
      </c>
      <c r="K170" s="1">
        <f t="shared" si="24"/>
        <v>-5348877.1283995332</v>
      </c>
      <c r="L170" s="1">
        <f t="shared" si="25"/>
        <v>-3473959.9112949418</v>
      </c>
    </row>
    <row r="171" spans="2:12" x14ac:dyDescent="0.2">
      <c r="B171" s="1">
        <f t="shared" si="26"/>
        <v>-8.8068701303347506E-7</v>
      </c>
      <c r="C171" s="1">
        <f t="shared" si="27"/>
        <v>-5.126118632183827</v>
      </c>
      <c r="D171" s="1">
        <f t="shared" si="28"/>
        <v>4.3286248937310727</v>
      </c>
      <c r="E171" s="1">
        <f t="shared" si="29"/>
        <v>4229.4166841532624</v>
      </c>
      <c r="F171" s="1">
        <f t="shared" si="30"/>
        <v>6788.3463177102922</v>
      </c>
      <c r="G171" s="1">
        <f t="shared" si="31"/>
        <v>5820590.693766688</v>
      </c>
      <c r="H171" s="1">
        <f t="shared" si="32"/>
        <v>-4915054.7580137206</v>
      </c>
      <c r="I171" s="1">
        <f t="shared" si="23"/>
        <v>9300</v>
      </c>
      <c r="J171">
        <f t="shared" si="33"/>
        <v>7998.1004755732383</v>
      </c>
      <c r="K171" s="1">
        <f t="shared" si="24"/>
        <v>4035440.1294874488</v>
      </c>
      <c r="L171" s="1">
        <f t="shared" si="25"/>
        <v>4939039.0726660909</v>
      </c>
    </row>
    <row r="172" spans="2:12" x14ac:dyDescent="0.2">
      <c r="B172" s="1">
        <f t="shared" si="26"/>
        <v>-9.0146345966327368E-7</v>
      </c>
      <c r="C172" s="1">
        <f t="shared" si="27"/>
        <v>-5.4758096998740351</v>
      </c>
      <c r="D172" s="1">
        <f t="shared" si="28"/>
        <v>4.0635754971761493</v>
      </c>
      <c r="E172" s="1">
        <f t="shared" si="29"/>
        <v>3900.8681021608204</v>
      </c>
      <c r="F172" s="1">
        <f t="shared" si="30"/>
        <v>7032.1608475408611</v>
      </c>
      <c r="G172" s="1">
        <f t="shared" si="31"/>
        <v>6074355.6948158834</v>
      </c>
      <c r="H172" s="1">
        <f t="shared" si="32"/>
        <v>-4507753.9789511031</v>
      </c>
      <c r="I172" s="1">
        <f t="shared" si="23"/>
        <v>9360</v>
      </c>
      <c r="J172">
        <f t="shared" si="33"/>
        <v>8041.6452381426507</v>
      </c>
      <c r="K172" s="1">
        <f t="shared" si="24"/>
        <v>-2337933.9936245983</v>
      </c>
      <c r="L172" s="1">
        <f t="shared" si="25"/>
        <v>-5934049.9358747005</v>
      </c>
    </row>
    <row r="173" spans="2:12" x14ac:dyDescent="0.2">
      <c r="B173" s="1">
        <f t="shared" si="26"/>
        <v>-9.2089699403338543E-7</v>
      </c>
      <c r="C173" s="1">
        <f t="shared" si="27"/>
        <v>-5.8093937626095604</v>
      </c>
      <c r="D173" s="1">
        <f t="shared" si="28"/>
        <v>3.7626233418945247</v>
      </c>
      <c r="E173" s="1">
        <f t="shared" si="29"/>
        <v>3552.304476404247</v>
      </c>
      <c r="F173" s="1">
        <f t="shared" si="30"/>
        <v>7257.9182480545323</v>
      </c>
      <c r="G173" s="1">
        <f t="shared" si="31"/>
        <v>6308407.780945533</v>
      </c>
      <c r="H173" s="1">
        <f t="shared" si="32"/>
        <v>-4085824.3280986515</v>
      </c>
      <c r="I173" s="1">
        <f t="shared" si="23"/>
        <v>9420</v>
      </c>
      <c r="J173">
        <f t="shared" si="33"/>
        <v>8080.609159495627</v>
      </c>
      <c r="K173" s="1">
        <f t="shared" si="24"/>
        <v>417917.236276376</v>
      </c>
      <c r="L173" s="1">
        <f t="shared" si="25"/>
        <v>6364293.2980514904</v>
      </c>
    </row>
    <row r="174" spans="2:12" x14ac:dyDescent="0.2">
      <c r="B174" s="1">
        <f t="shared" si="26"/>
        <v>-9.3874793523879461E-7</v>
      </c>
      <c r="C174" s="1">
        <f t="shared" si="27"/>
        <v>-6.1220878885608068</v>
      </c>
      <c r="D174" s="1">
        <f t="shared" si="28"/>
        <v>3.4267578055814547</v>
      </c>
      <c r="E174" s="1">
        <f t="shared" si="29"/>
        <v>3184.9792030905987</v>
      </c>
      <c r="F174" s="1">
        <f t="shared" si="30"/>
        <v>7463.5237163894199</v>
      </c>
      <c r="G174" s="1">
        <f t="shared" si="31"/>
        <v>6521546.0495297881</v>
      </c>
      <c r="H174" s="1">
        <f t="shared" si="32"/>
        <v>-3650349.2332153795</v>
      </c>
      <c r="I174" s="1">
        <f t="shared" si="23"/>
        <v>9480</v>
      </c>
      <c r="J174">
        <f t="shared" si="33"/>
        <v>8114.6952369899236</v>
      </c>
      <c r="K174" s="1">
        <f t="shared" si="24"/>
        <v>1541874.3924869017</v>
      </c>
      <c r="L174" s="1">
        <f t="shared" si="25"/>
        <v>-6188821.1605921481</v>
      </c>
    </row>
    <row r="175" spans="2:12" x14ac:dyDescent="0.2">
      <c r="B175" s="1">
        <f t="shared" si="26"/>
        <v>-9.5478541162958081E-7</v>
      </c>
      <c r="C175" s="1">
        <f t="shared" si="27"/>
        <v>-6.4091353301288363</v>
      </c>
      <c r="D175" s="1">
        <f t="shared" si="28"/>
        <v>3.05773638140167</v>
      </c>
      <c r="E175" s="1">
        <f t="shared" si="29"/>
        <v>2800.4310832828687</v>
      </c>
      <c r="F175" s="1">
        <f t="shared" si="30"/>
        <v>7646.9878992735203</v>
      </c>
      <c r="G175" s="1">
        <f t="shared" si="31"/>
        <v>6712644.801715224</v>
      </c>
      <c r="H175" s="1">
        <f t="shared" si="32"/>
        <v>-3202537.8102320144</v>
      </c>
      <c r="I175" s="1">
        <f t="shared" si="23"/>
        <v>9540</v>
      </c>
      <c r="J175">
        <f t="shared" si="33"/>
        <v>8143.6378961648652</v>
      </c>
      <c r="K175" s="1">
        <f t="shared" si="24"/>
        <v>-3354919.607424893</v>
      </c>
      <c r="L175" s="1">
        <f t="shared" si="25"/>
        <v>5424333.9155804189</v>
      </c>
    </row>
    <row r="176" spans="2:12" x14ac:dyDescent="0.2">
      <c r="B176" s="1">
        <f t="shared" si="26"/>
        <v>-9.6879442672510896E-7</v>
      </c>
      <c r="C176" s="1">
        <f t="shared" si="27"/>
        <v>-6.665955394041716</v>
      </c>
      <c r="D176" s="1">
        <f t="shared" si="28"/>
        <v>2.6580992264461782</v>
      </c>
      <c r="E176" s="1">
        <f t="shared" si="29"/>
        <v>2400.4737596403656</v>
      </c>
      <c r="F176" s="1">
        <f t="shared" si="30"/>
        <v>7806.4738528602911</v>
      </c>
      <c r="G176" s="1">
        <f t="shared" si="31"/>
        <v>6880670.6667121965</v>
      </c>
      <c r="H176" s="1">
        <f t="shared" si="32"/>
        <v>-2743718.5362756033</v>
      </c>
      <c r="I176" s="1">
        <f t="shared" si="23"/>
        <v>9600</v>
      </c>
      <c r="J176">
        <f t="shared" si="33"/>
        <v>8167.2093328206875</v>
      </c>
      <c r="K176" s="1">
        <f t="shared" si="24"/>
        <v>4848663.5722346753</v>
      </c>
      <c r="L176" s="1">
        <f t="shared" si="25"/>
        <v>-4143590.902017775</v>
      </c>
    </row>
    <row r="177" spans="2:12" x14ac:dyDescent="0.2">
      <c r="B177" s="1">
        <f t="shared" si="26"/>
        <v>-9.8058292204688165E-7</v>
      </c>
      <c r="C177" s="1">
        <f t="shared" si="27"/>
        <v>-6.8882999624184116</v>
      </c>
      <c r="D177" s="1">
        <f t="shared" si="28"/>
        <v>2.231149843084105</v>
      </c>
      <c r="E177" s="1">
        <f t="shared" si="29"/>
        <v>1987.1757618952611</v>
      </c>
      <c r="F177" s="1">
        <f t="shared" si="30"/>
        <v>7940.3428434453372</v>
      </c>
      <c r="G177" s="1">
        <f t="shared" si="31"/>
        <v>7024699.0922906185</v>
      </c>
      <c r="H177" s="1">
        <f t="shared" si="32"/>
        <v>-2275330.1051039859</v>
      </c>
      <c r="I177" s="1">
        <f t="shared" si="23"/>
        <v>9660</v>
      </c>
      <c r="J177">
        <f t="shared" si="33"/>
        <v>8185.2252247642882</v>
      </c>
      <c r="K177" s="1">
        <f t="shared" si="24"/>
        <v>-5880940.6402999572</v>
      </c>
      <c r="L177" s="1">
        <f t="shared" si="25"/>
        <v>2468485.6056433311</v>
      </c>
    </row>
    <row r="178" spans="2:12" x14ac:dyDescent="0.2">
      <c r="B178" s="1">
        <f t="shared" si="26"/>
        <v>-9.8998843174178605E-7</v>
      </c>
      <c r="C178" s="1">
        <f t="shared" si="27"/>
        <v>-7.0724076988015758</v>
      </c>
      <c r="D178" s="1">
        <f t="shared" si="28"/>
        <v>1.7808996289022945</v>
      </c>
      <c r="E178" s="1">
        <f t="shared" si="29"/>
        <v>1562.8312999671666</v>
      </c>
      <c r="F178" s="1">
        <f t="shared" si="30"/>
        <v>8047.1968211794747</v>
      </c>
      <c r="G178" s="1">
        <f t="shared" si="31"/>
        <v>7143929.6380043337</v>
      </c>
      <c r="H178" s="1">
        <f t="shared" si="32"/>
        <v>-1798909.5344972657</v>
      </c>
      <c r="I178" s="1">
        <f t="shared" si="23"/>
        <v>9720</v>
      </c>
      <c r="J178">
        <f t="shared" si="33"/>
        <v>8197.549533303114</v>
      </c>
      <c r="K178" s="1">
        <f t="shared" si="24"/>
        <v>6353504.8335107258</v>
      </c>
      <c r="L178" s="1">
        <f t="shared" si="25"/>
        <v>-558444.56354757899</v>
      </c>
    </row>
    <row r="179" spans="2:12" x14ac:dyDescent="0.2">
      <c r="B179" s="1">
        <f t="shared" si="26"/>
        <v>-9.9688391459745874E-7</v>
      </c>
      <c r="C179" s="1">
        <f t="shared" si="27"/>
        <v>-7.2151462261925685</v>
      </c>
      <c r="D179" s="1">
        <f t="shared" si="28"/>
        <v>1.3119767146383092</v>
      </c>
      <c r="E179" s="1">
        <f t="shared" si="29"/>
        <v>1129.9225263956125</v>
      </c>
      <c r="F179" s="1">
        <f t="shared" si="30"/>
        <v>8125.9154240577736</v>
      </c>
      <c r="G179" s="1">
        <f t="shared" si="31"/>
        <v>7237699.5160023635</v>
      </c>
      <c r="H179" s="1">
        <f t="shared" si="32"/>
        <v>-1316077.7252264973</v>
      </c>
      <c r="I179" s="1">
        <f t="shared" si="23"/>
        <v>9780</v>
      </c>
      <c r="J179">
        <f t="shared" si="33"/>
        <v>8204.0981463288372</v>
      </c>
      <c r="K179" s="1">
        <f t="shared" si="24"/>
        <v>-6221380.3088321453</v>
      </c>
      <c r="L179" s="1">
        <f t="shared" si="25"/>
        <v>-1404745.9033133492</v>
      </c>
    </row>
    <row r="180" spans="2:12" x14ac:dyDescent="0.2">
      <c r="B180" s="1">
        <f t="shared" si="26"/>
        <v>-1.0011823792106962E-6</v>
      </c>
      <c r="C180" s="1">
        <f t="shared" si="27"/>
        <v>-7.3141327328413821</v>
      </c>
      <c r="D180" s="1">
        <f t="shared" si="28"/>
        <v>0.82950242791708217</v>
      </c>
      <c r="E180" s="1">
        <f t="shared" si="29"/>
        <v>691.07456242512967</v>
      </c>
      <c r="F180" s="1">
        <f t="shared" si="30"/>
        <v>8175.6855697327983</v>
      </c>
      <c r="G180" s="1">
        <f t="shared" si="31"/>
        <v>7305494.8675861005</v>
      </c>
      <c r="H180" s="1">
        <f t="shared" si="32"/>
        <v>-828522.79978303087</v>
      </c>
      <c r="I180" s="1">
        <f t="shared" si="23"/>
        <v>9840</v>
      </c>
      <c r="J180">
        <f t="shared" si="33"/>
        <v>8204.8411676258675</v>
      </c>
      <c r="K180" s="1">
        <f t="shared" si="24"/>
        <v>5497141.8909512525</v>
      </c>
      <c r="L180" s="1">
        <f t="shared" si="25"/>
        <v>3234241.0285488754</v>
      </c>
    </row>
    <row r="181" spans="2:12" x14ac:dyDescent="0.2">
      <c r="B181" s="1">
        <f t="shared" si="26"/>
        <v>-1.0028399878039258E-6</v>
      </c>
      <c r="C181" s="1">
        <f t="shared" si="27"/>
        <v>-7.3678246162569287</v>
      </c>
      <c r="D181" s="1">
        <f t="shared" si="28"/>
        <v>0.33894152940731487</v>
      </c>
      <c r="E181" s="1">
        <f t="shared" si="29"/>
        <v>249.00508544971393</v>
      </c>
      <c r="F181" s="1">
        <f t="shared" si="30"/>
        <v>8196.0220614972368</v>
      </c>
      <c r="G181" s="1">
        <f t="shared" si="31"/>
        <v>7346959.3413316086</v>
      </c>
      <c r="H181" s="1">
        <f t="shared" si="32"/>
        <v>-337981.66559906298</v>
      </c>
      <c r="I181" s="1">
        <f t="shared" si="23"/>
        <v>9900</v>
      </c>
      <c r="J181">
        <f t="shared" si="33"/>
        <v>8199.8037272320889</v>
      </c>
      <c r="K181" s="1">
        <f t="shared" si="24"/>
        <v>-4249718.2754196357</v>
      </c>
      <c r="L181" s="1">
        <f t="shared" si="25"/>
        <v>-4755920.3714490803</v>
      </c>
    </row>
    <row r="182" spans="2:12" x14ac:dyDescent="0.2">
      <c r="B182" s="1">
        <f t="shared" si="26"/>
        <v>-1.0018574278578412E-6</v>
      </c>
      <c r="C182" s="1">
        <f t="shared" si="27"/>
        <v>-7.3755738439485548</v>
      </c>
      <c r="D182" s="1">
        <f t="shared" si="28"/>
        <v>-0.15406529271167832</v>
      </c>
      <c r="E182" s="1">
        <f t="shared" si="29"/>
        <v>-193.52934518719934</v>
      </c>
      <c r="F182" s="1">
        <f t="shared" si="30"/>
        <v>8186.7781439345363</v>
      </c>
      <c r="G182" s="1">
        <f t="shared" si="31"/>
        <v>7361899.6464585913</v>
      </c>
      <c r="H182" s="1">
        <f t="shared" si="32"/>
        <v>153779.65809077123</v>
      </c>
      <c r="I182" s="1">
        <f t="shared" si="23"/>
        <v>9960</v>
      </c>
      <c r="J182">
        <f t="shared" si="33"/>
        <v>8189.06526933647</v>
      </c>
      <c r="K182" s="1">
        <f t="shared" si="24"/>
        <v>2597831.806283094</v>
      </c>
      <c r="L182" s="1">
        <f t="shared" si="25"/>
        <v>5824959.5626290757</v>
      </c>
    </row>
    <row r="183" spans="2:12" x14ac:dyDescent="0.2">
      <c r="B183" s="1">
        <f t="shared" si="26"/>
        <v>-9.9827946743329249E-7</v>
      </c>
      <c r="C183" s="1">
        <f t="shared" si="27"/>
        <v>-7.3376414760652553</v>
      </c>
      <c r="D183" s="1">
        <f t="shared" si="28"/>
        <v>-0.64387662671221813</v>
      </c>
      <c r="E183" s="1">
        <f t="shared" si="29"/>
        <v>-633.7878337511147</v>
      </c>
      <c r="F183" s="1">
        <f t="shared" si="30"/>
        <v>8148.1455463318034</v>
      </c>
      <c r="G183" s="1">
        <f t="shared" si="31"/>
        <v>7350287.8857473591</v>
      </c>
      <c r="H183" s="1">
        <f t="shared" si="32"/>
        <v>644986.34672684339</v>
      </c>
      <c r="I183" s="1">
        <f t="shared" si="23"/>
        <v>10020</v>
      </c>
      <c r="J183">
        <f t="shared" si="33"/>
        <v>8172.7573598154577</v>
      </c>
      <c r="K183" s="1">
        <f t="shared" si="24"/>
        <v>-698699.19105910545</v>
      </c>
      <c r="L183" s="1">
        <f t="shared" si="25"/>
        <v>-6339613.8242335664</v>
      </c>
    </row>
    <row r="184" spans="2:12" x14ac:dyDescent="0.2">
      <c r="B184" s="1">
        <f t="shared" si="26"/>
        <v>-9.9219274522408135E-7</v>
      </c>
      <c r="C184" s="1">
        <f t="shared" si="27"/>
        <v>-7.2551719341074321</v>
      </c>
      <c r="D184" s="1">
        <f t="shared" si="28"/>
        <v>-1.1250226278769775</v>
      </c>
      <c r="E184" s="1">
        <f t="shared" si="29"/>
        <v>-1069.0981497975606</v>
      </c>
      <c r="F184" s="1">
        <f t="shared" si="30"/>
        <v>8080.6441886591847</v>
      </c>
      <c r="G184" s="1">
        <f t="shared" si="31"/>
        <v>7312260.6157222921</v>
      </c>
      <c r="H184" s="1">
        <f t="shared" si="32"/>
        <v>1133875.0795067516</v>
      </c>
      <c r="I184" s="1">
        <f t="shared" si="23"/>
        <v>10080</v>
      </c>
      <c r="J184">
        <f t="shared" si="33"/>
        <v>8151.0601370381273</v>
      </c>
      <c r="K184" s="1">
        <f t="shared" si="24"/>
        <v>-1266931.4483425715</v>
      </c>
      <c r="L184" s="1">
        <f t="shared" si="25"/>
        <v>6250901.4314097613</v>
      </c>
    </row>
    <row r="185" spans="2:12" x14ac:dyDescent="0.2">
      <c r="B185" s="1">
        <f t="shared" si="26"/>
        <v>-9.8372197418921052E-7</v>
      </c>
      <c r="C185" s="1">
        <f t="shared" si="27"/>
        <v>-7.1301297281330926</v>
      </c>
      <c r="D185" s="1">
        <f t="shared" si="28"/>
        <v>-1.5923642669356328</v>
      </c>
      <c r="E185" s="1">
        <f t="shared" si="29"/>
        <v>-1496.905933485546</v>
      </c>
      <c r="F185" s="1">
        <f t="shared" si="30"/>
        <v>7985.1023326430468</v>
      </c>
      <c r="G185" s="1">
        <f t="shared" si="31"/>
        <v>7248114.7267344389</v>
      </c>
      <c r="H185" s="1">
        <f t="shared" si="32"/>
        <v>1618713.7308263027</v>
      </c>
      <c r="I185" s="1">
        <f t="shared" si="23"/>
        <v>10140</v>
      </c>
      <c r="J185">
        <f t="shared" si="33"/>
        <v>8124.1975995470257</v>
      </c>
      <c r="K185" s="1">
        <f t="shared" si="24"/>
        <v>3111983.1044543837</v>
      </c>
      <c r="L185" s="1">
        <f t="shared" si="25"/>
        <v>-5567265.5009071073</v>
      </c>
    </row>
    <row r="186" spans="2:12" x14ac:dyDescent="0.2">
      <c r="B186" s="1">
        <f t="shared" si="26"/>
        <v>-9.7302484363732692E-7</v>
      </c>
      <c r="C186" s="1">
        <f t="shared" si="27"/>
        <v>-6.9652040989340103</v>
      </c>
      <c r="D186" s="1">
        <f t="shared" si="28"/>
        <v>-2.0412308517497402</v>
      </c>
      <c r="E186" s="1">
        <f t="shared" si="29"/>
        <v>-1914.8181794215866</v>
      </c>
      <c r="F186" s="1">
        <f t="shared" si="30"/>
        <v>7862.6284815380623</v>
      </c>
      <c r="G186" s="1">
        <f t="shared" si="31"/>
        <v>7158300.3707253058</v>
      </c>
      <c r="H186" s="1">
        <f t="shared" si="32"/>
        <v>2097819.8707848853</v>
      </c>
      <c r="I186" s="1">
        <f t="shared" si="23"/>
        <v>10200</v>
      </c>
      <c r="J186">
        <f t="shared" si="33"/>
        <v>8092.4319767877523</v>
      </c>
      <c r="K186" s="1">
        <f t="shared" si="24"/>
        <v>-4660854.7586874496</v>
      </c>
      <c r="L186" s="1">
        <f t="shared" si="25"/>
        <v>4353770.4255530704</v>
      </c>
    </row>
    <row r="187" spans="2:12" x14ac:dyDescent="0.2">
      <c r="B187" s="1">
        <f t="shared" si="26"/>
        <v>-9.6028597817432055E-7</v>
      </c>
      <c r="C187" s="1">
        <f t="shared" si="27"/>
        <v>-6.7636890906604412</v>
      </c>
      <c r="D187" s="1">
        <f t="shared" si="28"/>
        <v>-2.4675293195950934</v>
      </c>
      <c r="E187" s="1">
        <f t="shared" si="29"/>
        <v>-2320.639524861213</v>
      </c>
      <c r="F187" s="1">
        <f t="shared" si="30"/>
        <v>7714.576722362357</v>
      </c>
      <c r="G187" s="1">
        <f t="shared" si="31"/>
        <v>7043411.2799600102</v>
      </c>
      <c r="H187" s="1">
        <f t="shared" si="32"/>
        <v>2569577.5796771692</v>
      </c>
      <c r="I187" s="1">
        <f t="shared" si="23"/>
        <v>10260</v>
      </c>
      <c r="J187">
        <f t="shared" si="33"/>
        <v>8056.057460666676</v>
      </c>
      <c r="K187" s="1">
        <f t="shared" si="24"/>
        <v>5766134.0395529708</v>
      </c>
      <c r="L187" s="1">
        <f t="shared" si="25"/>
        <v>-2725909.4331816193</v>
      </c>
    </row>
    <row r="188" spans="2:12" x14ac:dyDescent="0.2">
      <c r="B188" s="1">
        <f t="shared" si="26"/>
        <v>-9.4571034746159691E-7</v>
      </c>
      <c r="C188" s="1">
        <f t="shared" si="27"/>
        <v>-6.529347760202536</v>
      </c>
      <c r="D188" s="1">
        <f t="shared" si="28"/>
        <v>-2.867821407663492</v>
      </c>
      <c r="E188" s="1">
        <f t="shared" si="29"/>
        <v>-2712.400390473365</v>
      </c>
      <c r="F188" s="1">
        <f t="shared" si="30"/>
        <v>7542.5074379025473</v>
      </c>
      <c r="G188" s="1">
        <f t="shared" si="31"/>
        <v>6904172.9084683377</v>
      </c>
      <c r="H188" s="1">
        <f t="shared" si="32"/>
        <v>3032452.1830189107</v>
      </c>
      <c r="I188" s="1">
        <f t="shared" si="23"/>
        <v>10320</v>
      </c>
      <c r="J188">
        <f t="shared" si="33"/>
        <v>8015.3935854114679</v>
      </c>
      <c r="K188" s="1">
        <f t="shared" si="24"/>
        <v>-6322627.0534804109</v>
      </c>
      <c r="L188" s="1">
        <f t="shared" si="25"/>
        <v>838612.62964352046</v>
      </c>
    </row>
    <row r="189" spans="2:12" x14ac:dyDescent="0.2">
      <c r="B189" s="1">
        <f t="shared" si="26"/>
        <v>-9.2951651832060191E-7</v>
      </c>
      <c r="C189" s="1">
        <f t="shared" si="27"/>
        <v>-6.2662695057282587</v>
      </c>
      <c r="D189" s="1">
        <f t="shared" si="28"/>
        <v>-3.2393675103186319</v>
      </c>
      <c r="E189" s="1">
        <f t="shared" si="29"/>
        <v>-3088.3765608170606</v>
      </c>
      <c r="F189" s="1">
        <f t="shared" si="30"/>
        <v>7348.145387283429</v>
      </c>
      <c r="G189" s="1">
        <f t="shared" si="31"/>
        <v>6741428.8850399358</v>
      </c>
      <c r="H189" s="1">
        <f t="shared" si="32"/>
        <v>3485002.6292930637</v>
      </c>
      <c r="I189" s="1">
        <f t="shared" si="23"/>
        <v>10380</v>
      </c>
      <c r="J189">
        <f t="shared" si="33"/>
        <v>7970.7785324934821</v>
      </c>
      <c r="K189" s="1">
        <f t="shared" si="24"/>
        <v>6277370.1125645805</v>
      </c>
      <c r="L189" s="1">
        <f t="shared" si="25"/>
        <v>1128498.3251564654</v>
      </c>
    </row>
    <row r="190" spans="2:12" x14ac:dyDescent="0.2">
      <c r="B190" s="1">
        <f t="shared" si="26"/>
        <v>-9.1193010529532486E-7</v>
      </c>
      <c r="C190" s="1">
        <f t="shared" si="27"/>
        <v>-5.9787289392375627</v>
      </c>
      <c r="D190" s="1">
        <f t="shared" si="28"/>
        <v>-3.5801385144907516</v>
      </c>
      <c r="E190" s="1">
        <f t="shared" si="29"/>
        <v>-3447.1002971713142</v>
      </c>
      <c r="F190" s="1">
        <f t="shared" si="30"/>
        <v>7133.3370764139836</v>
      </c>
      <c r="G190" s="1">
        <f t="shared" si="31"/>
        <v>6556126.2913909126</v>
      </c>
      <c r="H190" s="1">
        <f t="shared" si="32"/>
        <v>3925891.3525300696</v>
      </c>
      <c r="I190" s="1">
        <f t="shared" si="23"/>
        <v>10440</v>
      </c>
      <c r="J190">
        <f t="shared" si="33"/>
        <v>7922.5626096927099</v>
      </c>
      <c r="K190" s="1">
        <f t="shared" si="24"/>
        <v>-5634670.5026729032</v>
      </c>
      <c r="L190" s="1">
        <f t="shared" si="25"/>
        <v>-2988205.5361550832</v>
      </c>
    </row>
    <row r="191" spans="2:12" x14ac:dyDescent="0.2">
      <c r="B191" s="1">
        <f t="shared" si="26"/>
        <v>-8.9317771572533859E-7</v>
      </c>
      <c r="C191" s="1">
        <f t="shared" si="27"/>
        <v>-5.6710535147931544</v>
      </c>
      <c r="D191" s="1">
        <f t="shared" si="28"/>
        <v>-3.8887989333632862</v>
      </c>
      <c r="E191" s="1">
        <f t="shared" si="29"/>
        <v>-3787.3635080589033</v>
      </c>
      <c r="F191" s="1">
        <f t="shared" si="30"/>
        <v>6900.0091404121868</v>
      </c>
      <c r="G191" s="1">
        <f t="shared" si="31"/>
        <v>6349300.2735606339</v>
      </c>
      <c r="H191" s="1">
        <f t="shared" si="32"/>
        <v>4353891.577114909</v>
      </c>
      <c r="I191" s="1">
        <f t="shared" si="23"/>
        <v>10500</v>
      </c>
      <c r="J191">
        <f t="shared" si="33"/>
        <v>7871.1021134240136</v>
      </c>
      <c r="K191" s="1">
        <f t="shared" si="24"/>
        <v>4455696.5416515535</v>
      </c>
      <c r="L191" s="1">
        <f t="shared" si="25"/>
        <v>4563513.1564085996</v>
      </c>
    </row>
    <row r="192" spans="2:12" x14ac:dyDescent="0.2">
      <c r="B192" s="1">
        <f t="shared" si="26"/>
        <v>-8.7348161069880671E-7</v>
      </c>
      <c r="C192" s="1">
        <f t="shared" si="27"/>
        <v>-5.3475054871208467</v>
      </c>
      <c r="D192" s="1">
        <f t="shared" si="28"/>
        <v>-4.1646660934545219</v>
      </c>
      <c r="E192" s="1">
        <f t="shared" si="29"/>
        <v>-4108.2138372861546</v>
      </c>
      <c r="F192" s="1">
        <f t="shared" si="30"/>
        <v>6650.1291748049152</v>
      </c>
      <c r="G192" s="1">
        <f t="shared" si="31"/>
        <v>6122058.4630771</v>
      </c>
      <c r="H192" s="1">
        <f t="shared" si="32"/>
        <v>4767892.12553964</v>
      </c>
      <c r="I192" s="1">
        <f t="shared" si="23"/>
        <v>10560</v>
      </c>
      <c r="J192">
        <f t="shared" si="33"/>
        <v>7816.7537363320416</v>
      </c>
      <c r="K192" s="1">
        <f t="shared" si="24"/>
        <v>-2852655.9434468178</v>
      </c>
      <c r="L192" s="1">
        <f t="shared" si="25"/>
        <v>-5704492.7967627011</v>
      </c>
    </row>
    <row r="193" spans="2:12" x14ac:dyDescent="0.2">
      <c r="B193" s="1">
        <f t="shared" si="26"/>
        <v>-8.5305522385965683E-7</v>
      </c>
      <c r="C193" s="1">
        <f t="shared" si="27"/>
        <v>-5.0121819562243735</v>
      </c>
      <c r="D193" s="1">
        <f t="shared" si="28"/>
        <v>-4.4076509304054436</v>
      </c>
      <c r="E193" s="1">
        <f t="shared" si="29"/>
        <v>-4408.9447546596166</v>
      </c>
      <c r="F193" s="1">
        <f t="shared" si="30"/>
        <v>6385.670118980589</v>
      </c>
      <c r="G193" s="1">
        <f t="shared" si="31"/>
        <v>5875565.6328399312</v>
      </c>
      <c r="H193" s="1">
        <f t="shared" si="32"/>
        <v>5166899.8760279352</v>
      </c>
      <c r="I193" s="1">
        <f t="shared" si="23"/>
        <v>10620</v>
      </c>
      <c r="J193">
        <f t="shared" si="33"/>
        <v>7759.869632801966</v>
      </c>
      <c r="K193" s="1">
        <f t="shared" si="24"/>
        <v>978116.55674283323</v>
      </c>
      <c r="L193" s="1">
        <f t="shared" si="25"/>
        <v>6302552.8162345085</v>
      </c>
    </row>
    <row r="194" spans="2:12" x14ac:dyDescent="0.2">
      <c r="B194" s="1">
        <f t="shared" si="26"/>
        <v>-8.3209960439754971E-7</v>
      </c>
      <c r="C194" s="1">
        <f t="shared" si="27"/>
        <v>-4.6689349675281706</v>
      </c>
      <c r="D194" s="1">
        <f t="shared" si="28"/>
        <v>-4.6181861575936134</v>
      </c>
      <c r="E194" s="1">
        <f t="shared" si="29"/>
        <v>-4689.0808527113068</v>
      </c>
      <c r="F194" s="1">
        <f t="shared" si="30"/>
        <v>6108.5789495249719</v>
      </c>
      <c r="G194" s="1">
        <f t="shared" si="31"/>
        <v>5611028.9475603541</v>
      </c>
      <c r="H194" s="1">
        <f t="shared" si="32"/>
        <v>5550040.0831667706</v>
      </c>
      <c r="I194" s="1">
        <f t="shared" si="23"/>
        <v>10680</v>
      </c>
      <c r="J194">
        <f t="shared" si="33"/>
        <v>7700.7932075756589</v>
      </c>
      <c r="K194" s="1">
        <f t="shared" si="24"/>
        <v>989514.13344511366</v>
      </c>
      <c r="L194" s="1">
        <f t="shared" si="25"/>
        <v>-6300773.42710499</v>
      </c>
    </row>
    <row r="195" spans="2:12" x14ac:dyDescent="0.2">
      <c r="B195" s="1">
        <f t="shared" si="26"/>
        <v>-8.1080078485155718E-7</v>
      </c>
      <c r="C195" s="1">
        <f t="shared" si="27"/>
        <v>-4.321312048370098</v>
      </c>
      <c r="D195" s="1">
        <f t="shared" si="28"/>
        <v>-4.7971472917853726</v>
      </c>
      <c r="E195" s="1">
        <f t="shared" si="29"/>
        <v>-4948.3595756135128</v>
      </c>
      <c r="F195" s="1">
        <f t="shared" si="30"/>
        <v>5820.7501120178495</v>
      </c>
      <c r="G195" s="1">
        <f t="shared" si="31"/>
        <v>5329684.0963976756</v>
      </c>
      <c r="H195" s="1">
        <f t="shared" si="32"/>
        <v>5916554.8201382691</v>
      </c>
      <c r="I195" s="1">
        <f t="shared" si="23"/>
        <v>10740</v>
      </c>
      <c r="J195">
        <f t="shared" si="33"/>
        <v>7639.8556502149804</v>
      </c>
      <c r="K195" s="1">
        <f t="shared" si="24"/>
        <v>-2862968.7667375961</v>
      </c>
      <c r="L195" s="1">
        <f t="shared" si="25"/>
        <v>5699323.9810248557</v>
      </c>
    </row>
    <row r="196" spans="2:12" x14ac:dyDescent="0.2">
      <c r="B196" s="1">
        <f t="shared" si="26"/>
        <v>-7.8932802228506937E-7</v>
      </c>
      <c r="C196" s="1">
        <f t="shared" si="27"/>
        <v>-3.9725162745713005</v>
      </c>
      <c r="D196" s="1">
        <f t="shared" si="28"/>
        <v>-4.9457713853690128</v>
      </c>
      <c r="E196" s="1">
        <f t="shared" si="29"/>
        <v>-5186.7105520877913</v>
      </c>
      <c r="F196" s="1">
        <f t="shared" si="30"/>
        <v>5524.0038288957085</v>
      </c>
      <c r="G196" s="1">
        <f t="shared" si="31"/>
        <v>5032782.5218608649</v>
      </c>
      <c r="H196" s="1">
        <f t="shared" si="32"/>
        <v>6265799.8268593401</v>
      </c>
      <c r="I196" s="1">
        <f t="shared" si="23"/>
        <v>10800</v>
      </c>
      <c r="J196">
        <f t="shared" si="33"/>
        <v>7577.3732026866201</v>
      </c>
      <c r="K196" s="1">
        <f t="shared" si="24"/>
        <v>4463943.0984830027</v>
      </c>
      <c r="L196" s="1">
        <f t="shared" si="25"/>
        <v>-4555446.8511339221</v>
      </c>
    </row>
    <row r="197" spans="2:12" x14ac:dyDescent="0.2">
      <c r="B197" s="1">
        <f t="shared" si="26"/>
        <v>-7.6783282427605231E-7</v>
      </c>
      <c r="C197" s="1">
        <f t="shared" si="27"/>
        <v>-3.6253840210128629</v>
      </c>
      <c r="D197" s="1">
        <f t="shared" si="28"/>
        <v>-5.0655774650809704</v>
      </c>
      <c r="E197" s="1">
        <f t="shared" si="29"/>
        <v>-5404.2335933485629</v>
      </c>
      <c r="F197" s="1">
        <f t="shared" si="30"/>
        <v>5220.0691809908503</v>
      </c>
      <c r="G197" s="1">
        <f t="shared" si="31"/>
        <v>4721579.888735598</v>
      </c>
      <c r="H197" s="1">
        <f t="shared" si="32"/>
        <v>6597240.0565930828</v>
      </c>
      <c r="I197" s="1">
        <f t="shared" si="23"/>
        <v>10860</v>
      </c>
      <c r="J197">
        <f t="shared" si="33"/>
        <v>7513.6451197676088</v>
      </c>
      <c r="K197" s="1">
        <f t="shared" si="24"/>
        <v>-5640065.9349221326</v>
      </c>
      <c r="L197" s="1">
        <f t="shared" si="25"/>
        <v>2978009.4441977399</v>
      </c>
    </row>
    <row r="198" spans="2:12" x14ac:dyDescent="0.2">
      <c r="B198" s="1">
        <f t="shared" si="26"/>
        <v>-7.4644864847756515E-7</v>
      </c>
      <c r="C198" s="1">
        <f t="shared" si="27"/>
        <v>-3.2823779549168139</v>
      </c>
      <c r="D198" s="1">
        <f t="shared" si="28"/>
        <v>-5.1582917390325624</v>
      </c>
      <c r="E198" s="1">
        <f t="shared" si="29"/>
        <v>-5601.176270643572</v>
      </c>
      <c r="F198" s="1">
        <f t="shared" si="30"/>
        <v>4910.5716766488968</v>
      </c>
      <c r="G198" s="1">
        <f t="shared" si="31"/>
        <v>4397325.8731346838</v>
      </c>
      <c r="H198" s="1">
        <f t="shared" si="32"/>
        <v>6910444.2074525338</v>
      </c>
      <c r="I198" s="1">
        <f t="shared" si="23"/>
        <v>10920</v>
      </c>
      <c r="J198">
        <f t="shared" si="33"/>
        <v>7448.9522623203184</v>
      </c>
      <c r="K198" s="1">
        <f t="shared" si="24"/>
        <v>6279400.9151513632</v>
      </c>
      <c r="L198" s="1">
        <f t="shared" si="25"/>
        <v>-1117142.849771783</v>
      </c>
    </row>
    <row r="199" spans="2:12" x14ac:dyDescent="0.2">
      <c r="B199" s="1">
        <f t="shared" si="26"/>
        <v>-7.2529115442390024E-7</v>
      </c>
      <c r="C199" s="1">
        <f t="shared" si="27"/>
        <v>-2.94559254269593</v>
      </c>
      <c r="D199" s="1">
        <f t="shared" si="28"/>
        <v>-5.2257797088194824</v>
      </c>
      <c r="E199" s="1">
        <f t="shared" si="29"/>
        <v>-5777.9118232053279</v>
      </c>
      <c r="F199" s="1">
        <f t="shared" si="30"/>
        <v>4597.0248941197278</v>
      </c>
      <c r="G199" s="1">
        <f t="shared" si="31"/>
        <v>4061255.2968960693</v>
      </c>
      <c r="H199" s="1">
        <f t="shared" si="32"/>
        <v>7205078.5080514681</v>
      </c>
      <c r="I199" s="1">
        <f t="shared" si="23"/>
        <v>10980</v>
      </c>
      <c r="J199">
        <f t="shared" si="33"/>
        <v>7383.556251149741</v>
      </c>
      <c r="K199" s="1">
        <f t="shared" si="24"/>
        <v>-6321099.9467198076</v>
      </c>
      <c r="L199" s="1">
        <f t="shared" si="25"/>
        <v>-850046.74199649005</v>
      </c>
    </row>
    <row r="200" spans="2:12" x14ac:dyDescent="0.2">
      <c r="B200" s="1">
        <f t="shared" si="26"/>
        <v>-7.0445888627321739E-7</v>
      </c>
      <c r="C200" s="1">
        <f t="shared" si="27"/>
        <v>-2.6167693036450053</v>
      </c>
      <c r="D200" s="1">
        <f t="shared" si="28"/>
        <v>-5.2699864835179424</v>
      </c>
      <c r="E200" s="1">
        <f t="shared" si="29"/>
        <v>-5934.9179814240279</v>
      </c>
      <c r="F200" s="1">
        <f t="shared" si="30"/>
        <v>4280.8257051086512</v>
      </c>
      <c r="G200" s="1">
        <f t="shared" si="31"/>
        <v>3714580.5875037499</v>
      </c>
      <c r="H200" s="1">
        <f t="shared" si="32"/>
        <v>7480900.0016986514</v>
      </c>
      <c r="I200" s="1">
        <f t="shared" si="23"/>
        <v>11040</v>
      </c>
      <c r="J200">
        <f t="shared" si="33"/>
        <v>7317.6991031163088</v>
      </c>
      <c r="K200" s="1">
        <f t="shared" si="24"/>
        <v>5761194.3643636312</v>
      </c>
      <c r="L200" s="1">
        <f t="shared" si="25"/>
        <v>2736333.9518459239</v>
      </c>
    </row>
    <row r="201" spans="2:12" x14ac:dyDescent="0.2">
      <c r="B201" s="1">
        <f t="shared" si="26"/>
        <v>-6.8403427256769784E-7</v>
      </c>
      <c r="C201" s="1">
        <f t="shared" si="27"/>
        <v>-2.2973191918168792</v>
      </c>
      <c r="D201" s="1">
        <f t="shared" si="28"/>
        <v>-5.2928858806446124</v>
      </c>
      <c r="E201" s="1">
        <f t="shared" si="29"/>
        <v>-6072.7571329330403</v>
      </c>
      <c r="F201" s="1">
        <f t="shared" si="30"/>
        <v>3963.2525522699743</v>
      </c>
      <c r="G201" s="1">
        <f t="shared" si="31"/>
        <v>3358485.5086183082</v>
      </c>
      <c r="H201" s="1">
        <f t="shared" si="32"/>
        <v>7737749.5440051705</v>
      </c>
      <c r="I201" s="1">
        <f t="shared" si="23"/>
        <v>11100</v>
      </c>
      <c r="J201">
        <f t="shared" si="33"/>
        <v>7251.6032702198745</v>
      </c>
      <c r="K201" s="1">
        <f t="shared" si="24"/>
        <v>-4652972.6439093295</v>
      </c>
      <c r="L201" s="1">
        <f t="shared" si="25"/>
        <v>-4362193.2069810284</v>
      </c>
    </row>
    <row r="202" spans="2:12" x14ac:dyDescent="0.2">
      <c r="B202" s="1">
        <f t="shared" si="26"/>
        <v>-6.6408484127817821E-7</v>
      </c>
      <c r="C202" s="1">
        <f t="shared" si="27"/>
        <v>-1.9883497585211651</v>
      </c>
      <c r="D202" s="1">
        <f t="shared" si="28"/>
        <v>-5.2964383343081423</v>
      </c>
      <c r="E202" s="1">
        <f t="shared" si="29"/>
        <v>-6192.0581184443099</v>
      </c>
      <c r="F202" s="1">
        <f t="shared" si="30"/>
        <v>3645.4662522114859</v>
      </c>
      <c r="G202" s="1">
        <f t="shared" si="31"/>
        <v>2994120.0806423258</v>
      </c>
      <c r="H202" s="1">
        <f t="shared" si="32"/>
        <v>7975544.6971413689</v>
      </c>
      <c r="I202" s="1">
        <f t="shared" si="23"/>
        <v>11160</v>
      </c>
      <c r="J202">
        <f t="shared" si="33"/>
        <v>7185.4720052481553</v>
      </c>
      <c r="K202" s="1">
        <f t="shared" si="24"/>
        <v>3101908.722788116</v>
      </c>
      <c r="L202" s="1">
        <f t="shared" si="25"/>
        <v>5572884.9149691761</v>
      </c>
    </row>
    <row r="203" spans="2:12" x14ac:dyDescent="0.2">
      <c r="B203" s="1">
        <f t="shared" si="26"/>
        <v>-6.4466456317142606E-7</v>
      </c>
      <c r="C203" s="1">
        <f t="shared" si="27"/>
        <v>-1.6906950873465409</v>
      </c>
      <c r="D203" s="1">
        <f t="shared" si="28"/>
        <v>-5.2825572127791096</v>
      </c>
      <c r="E203" s="1">
        <f t="shared" si="29"/>
        <v>-6293.4998236851025</v>
      </c>
      <c r="F203" s="1">
        <f t="shared" si="30"/>
        <v>3328.5128194447393</v>
      </c>
      <c r="G203" s="1">
        <f t="shared" si="31"/>
        <v>2622596.5935356673</v>
      </c>
      <c r="H203" s="1">
        <f t="shared" si="32"/>
        <v>8194272.6722740578</v>
      </c>
      <c r="I203" s="1">
        <f t="shared" si="23"/>
        <v>11220</v>
      </c>
      <c r="J203">
        <f t="shared" si="33"/>
        <v>7119.4899831330886</v>
      </c>
      <c r="K203" s="1">
        <f t="shared" si="24"/>
        <v>-1255623.6193834718</v>
      </c>
      <c r="L203" s="1">
        <f t="shared" si="25"/>
        <v>-6253182.6557718869</v>
      </c>
    </row>
    <row r="204" spans="2:12" x14ac:dyDescent="0.2">
      <c r="B204" s="1">
        <f t="shared" si="26"/>
        <v>-6.2581525214557263E-7</v>
      </c>
      <c r="C204" s="1">
        <f t="shared" si="27"/>
        <v>-1.4049468577173871</v>
      </c>
      <c r="D204" s="1">
        <f t="shared" si="28"/>
        <v>-5.2530828639109997</v>
      </c>
      <c r="E204" s="1">
        <f t="shared" si="29"/>
        <v>-6377.7966351481455</v>
      </c>
      <c r="F204" s="1">
        <f t="shared" si="30"/>
        <v>3013.3278476100795</v>
      </c>
      <c r="G204" s="1">
        <f t="shared" si="31"/>
        <v>2244986.6041145613</v>
      </c>
      <c r="H204" s="1">
        <f t="shared" si="32"/>
        <v>8393983.4414407425</v>
      </c>
      <c r="I204" s="1">
        <f t="shared" si="23"/>
        <v>11280</v>
      </c>
      <c r="J204">
        <f t="shared" si="33"/>
        <v>7053.8241143715377</v>
      </c>
      <c r="K204" s="1">
        <f t="shared" si="24"/>
        <v>-710164.25555475964</v>
      </c>
      <c r="L204" s="1">
        <f t="shared" si="25"/>
        <v>6338339.7455589548</v>
      </c>
    </row>
    <row r="205" spans="2:12" x14ac:dyDescent="0.2">
      <c r="B205" s="1">
        <f t="shared" si="26"/>
        <v>-6.0756796635431511E-7</v>
      </c>
      <c r="C205" s="1">
        <f t="shared" si="27"/>
        <v>-1.1314852496682628</v>
      </c>
      <c r="D205" s="1">
        <f t="shared" si="28"/>
        <v>-5.2097635374678237</v>
      </c>
      <c r="E205" s="1">
        <f t="shared" si="29"/>
        <v>-6445.6857501282411</v>
      </c>
      <c r="F205" s="1">
        <f t="shared" si="30"/>
        <v>2700.74203536201</v>
      </c>
      <c r="G205" s="1">
        <f t="shared" si="31"/>
        <v>1862318.8060056726</v>
      </c>
      <c r="H205" s="1">
        <f t="shared" si="32"/>
        <v>8574783.1122973468</v>
      </c>
      <c r="I205" s="1">
        <f t="shared" si="23"/>
        <v>11340</v>
      </c>
      <c r="J205">
        <f t="shared" si="33"/>
        <v>6988.6244949186967</v>
      </c>
      <c r="K205" s="1">
        <f t="shared" si="24"/>
        <v>2608362.9298179103</v>
      </c>
      <c r="L205" s="1">
        <f t="shared" si="25"/>
        <v>-5820251.4401314072</v>
      </c>
    </row>
    <row r="206" spans="2:12" x14ac:dyDescent="0.2">
      <c r="B206" s="1">
        <f t="shared" si="26"/>
        <v>-5.89944367848288E-7</v>
      </c>
      <c r="C206" s="1">
        <f t="shared" si="27"/>
        <v>-0.87050873042850752</v>
      </c>
      <c r="D206" s="1">
        <f t="shared" si="28"/>
        <v>-5.1542422557868095</v>
      </c>
      <c r="E206" s="1">
        <f t="shared" si="29"/>
        <v>-6497.9162739539515</v>
      </c>
      <c r="F206" s="1">
        <f t="shared" si="30"/>
        <v>2391.4875000148013</v>
      </c>
      <c r="G206" s="1">
        <f t="shared" si="31"/>
        <v>1475577.6609979779</v>
      </c>
      <c r="H206" s="1">
        <f t="shared" si="32"/>
        <v>8736827.6344190668</v>
      </c>
      <c r="I206" s="1">
        <f t="shared" si="23"/>
        <v>11400</v>
      </c>
      <c r="J206">
        <f t="shared" si="33"/>
        <v>6924.0254452191784</v>
      </c>
      <c r="K206" s="1">
        <f t="shared" si="24"/>
        <v>-4258313.1684298106</v>
      </c>
      <c r="L206" s="1">
        <f t="shared" si="25"/>
        <v>4748226.2961633643</v>
      </c>
    </row>
    <row r="207" spans="2:12" x14ac:dyDescent="0.2">
      <c r="B207" s="1">
        <f t="shared" si="26"/>
        <v>-5.7295801062882678E-7</v>
      </c>
      <c r="C207" s="1">
        <f t="shared" si="27"/>
        <v>-0.62206205028029871</v>
      </c>
      <c r="D207" s="1">
        <f t="shared" si="28"/>
        <v>-5.0880486958508389</v>
      </c>
      <c r="E207" s="1">
        <f t="shared" si="29"/>
        <v>-6535.2399969707694</v>
      </c>
      <c r="F207" s="1">
        <f t="shared" si="30"/>
        <v>2086.204578263751</v>
      </c>
      <c r="G207" s="1">
        <f t="shared" si="31"/>
        <v>1085702.6845607408</v>
      </c>
      <c r="H207" s="1">
        <f t="shared" si="32"/>
        <v>8880316.8844199553</v>
      </c>
      <c r="I207" s="1">
        <f t="shared" si="23"/>
        <v>11460</v>
      </c>
      <c r="J207">
        <f t="shared" si="33"/>
        <v>6860.1465990440129</v>
      </c>
      <c r="K207" s="1">
        <f t="shared" si="24"/>
        <v>5502982.5427527772</v>
      </c>
      <c r="L207" s="1">
        <f t="shared" si="25"/>
        <v>-3224293.2766977302</v>
      </c>
    </row>
    <row r="208" spans="2:12" x14ac:dyDescent="0.2">
      <c r="B208" s="1">
        <f t="shared" si="26"/>
        <v>-5.5661553724015473E-7</v>
      </c>
      <c r="C208" s="1">
        <f t="shared" si="27"/>
        <v>-0.38606201573542109</v>
      </c>
      <c r="D208" s="1">
        <f t="shared" si="28"/>
        <v>-5.0125951864116196</v>
      </c>
      <c r="E208" s="1">
        <f t="shared" si="29"/>
        <v>-6558.4037179148945</v>
      </c>
      <c r="F208" s="1">
        <f t="shared" si="30"/>
        <v>1785.4488670790538</v>
      </c>
      <c r="G208" s="1">
        <f t="shared" si="31"/>
        <v>693588.2847424947</v>
      </c>
      <c r="H208" s="1">
        <f t="shared" si="32"/>
        <v>9005489.1591157801</v>
      </c>
      <c r="I208" s="1">
        <f t="shared" si="23"/>
        <v>11520</v>
      </c>
      <c r="J208">
        <f t="shared" si="33"/>
        <v>6797.0940102453924</v>
      </c>
      <c r="K208" s="1">
        <f t="shared" si="24"/>
        <v>-6223910.8410016838</v>
      </c>
      <c r="L208" s="1">
        <f t="shared" si="25"/>
        <v>1393491.2426211054</v>
      </c>
    </row>
    <row r="209" spans="2:12" x14ac:dyDescent="0.2">
      <c r="B209" s="1">
        <f t="shared" si="26"/>
        <v>-5.4091777232209303E-7</v>
      </c>
      <c r="C209" s="1">
        <f t="shared" si="27"/>
        <v>-0.16232080214660433</v>
      </c>
      <c r="D209" s="1">
        <f t="shared" si="28"/>
        <v>-4.9291759960461912</v>
      </c>
      <c r="E209" s="1">
        <f t="shared" si="29"/>
        <v>-6568.1429660436906</v>
      </c>
      <c r="F209" s="1">
        <f t="shared" si="30"/>
        <v>1489.6983073162824</v>
      </c>
      <c r="G209" s="1">
        <f t="shared" si="31"/>
        <v>300084.061667601</v>
      </c>
      <c r="H209" s="1">
        <f t="shared" si="32"/>
        <v>9112616.0911405236</v>
      </c>
      <c r="I209" s="1">
        <f t="shared" ref="I209:I272" si="34">I208+$E$5</f>
        <v>11580</v>
      </c>
      <c r="J209">
        <f t="shared" si="33"/>
        <v>6734.9612522426742</v>
      </c>
      <c r="K209" s="1">
        <f t="shared" ref="K209:K272" si="35">0+$E$6*COS(I209)</f>
        <v>6352484.4050804544</v>
      </c>
      <c r="L209" s="1">
        <f t="shared" ref="L209:L272" si="36">0+$E$6*SIN(I209)</f>
        <v>569934.98156335659</v>
      </c>
    </row>
    <row r="210" spans="2:12" x14ac:dyDescent="0.2">
      <c r="B210" s="1">
        <f t="shared" ref="B210:B273" si="37">(-$E$4)/(G209^2+H209^2)^1.5</f>
        <v>-5.2586070803832866E-7</v>
      </c>
      <c r="C210" s="1">
        <f t="shared" ref="C210:C273" si="38">B210*G210</f>
        <v>4.9433281497700071E-2</v>
      </c>
      <c r="D210" s="1">
        <f t="shared" ref="D210:D273" si="39">B210*H210</f>
        <v>-4.8389691781675532</v>
      </c>
      <c r="E210" s="1">
        <f t="shared" ref="E210:E273" si="40">E209+C210*$E$5</f>
        <v>-6565.1769691538284</v>
      </c>
      <c r="F210" s="1">
        <f t="shared" ref="F210:F273" si="41">F209+D210*$E$5</f>
        <v>1199.3601566262291</v>
      </c>
      <c r="G210" s="1">
        <f t="shared" ref="G210:G273" si="42">G209+E209*$E$5</f>
        <v>-94004.516295020469</v>
      </c>
      <c r="H210" s="1">
        <f t="shared" ref="H210:H273" si="43">H209+F209*$E$5</f>
        <v>9201997.9895795006</v>
      </c>
      <c r="I210" s="1">
        <f t="shared" si="34"/>
        <v>11640</v>
      </c>
      <c r="J210">
        <f t="shared" ref="J210:J273" si="44">SQRT(E210^2+F210^2)</f>
        <v>6673.8304909257577</v>
      </c>
      <c r="K210" s="1">
        <f t="shared" si="35"/>
        <v>-5876466.3695652699</v>
      </c>
      <c r="L210" s="1">
        <f t="shared" si="36"/>
        <v>-2479118.1914883326</v>
      </c>
    </row>
    <row r="211" spans="2:12" x14ac:dyDescent="0.2">
      <c r="B211" s="1">
        <f t="shared" si="37"/>
        <v>-5.1143638118901798E-7</v>
      </c>
      <c r="C211" s="1">
        <f t="shared" si="38"/>
        <v>0.24953755068752048</v>
      </c>
      <c r="D211" s="1">
        <f t="shared" si="39"/>
        <v>-4.7430403365939915</v>
      </c>
      <c r="E211" s="1">
        <f t="shared" si="40"/>
        <v>-6550.2047161125774</v>
      </c>
      <c r="F211" s="1">
        <f t="shared" si="41"/>
        <v>914.77773643058958</v>
      </c>
      <c r="G211" s="1">
        <f t="shared" si="42"/>
        <v>-487915.13444425014</v>
      </c>
      <c r="H211" s="1">
        <f t="shared" si="43"/>
        <v>9273959.598977074</v>
      </c>
      <c r="I211" s="1">
        <f t="shared" si="34"/>
        <v>11700</v>
      </c>
      <c r="J211">
        <f t="shared" si="44"/>
        <v>6613.7735166886778</v>
      </c>
      <c r="K211" s="1">
        <f t="shared" si="35"/>
        <v>4841161.2936137291</v>
      </c>
      <c r="L211" s="1">
        <f t="shared" si="36"/>
        <v>4152353.7095503137</v>
      </c>
    </row>
    <row r="212" spans="2:12" x14ac:dyDescent="0.2">
      <c r="B212" s="1">
        <f t="shared" si="37"/>
        <v>-4.9763364534804984E-7</v>
      </c>
      <c r="C212" s="1">
        <f t="shared" si="38"/>
        <v>0.43837912201328144</v>
      </c>
      <c r="D212" s="1">
        <f t="shared" si="39"/>
        <v>-4.6423477728292912</v>
      </c>
      <c r="E212" s="1">
        <f t="shared" si="40"/>
        <v>-6523.9019687917807</v>
      </c>
      <c r="F212" s="1">
        <f t="shared" si="41"/>
        <v>636.23687006083219</v>
      </c>
      <c r="G212" s="1">
        <f t="shared" si="42"/>
        <v>-880927.41741100478</v>
      </c>
      <c r="H212" s="1">
        <f t="shared" si="43"/>
        <v>9328846.2631629091</v>
      </c>
      <c r="I212" s="1">
        <f t="shared" si="34"/>
        <v>11760</v>
      </c>
      <c r="J212">
        <f t="shared" si="44"/>
        <v>6554.8527255179488</v>
      </c>
      <c r="K212" s="1">
        <f t="shared" si="35"/>
        <v>-3345103.3430770203</v>
      </c>
      <c r="L212" s="1">
        <f t="shared" si="36"/>
        <v>-5430392.9530131556</v>
      </c>
    </row>
    <row r="213" spans="2:12" x14ac:dyDescent="0.2">
      <c r="B213" s="1">
        <f t="shared" si="37"/>
        <v>-4.8443884377585989E-7</v>
      </c>
      <c r="C213" s="1">
        <f t="shared" si="38"/>
        <v>0.61638135114115422</v>
      </c>
      <c r="D213" s="1">
        <f t="shared" si="39"/>
        <v>-4.5377485687113817</v>
      </c>
      <c r="E213" s="1">
        <f t="shared" si="40"/>
        <v>-6486.9190877233113</v>
      </c>
      <c r="F213" s="1">
        <f t="shared" si="41"/>
        <v>363.97195593814928</v>
      </c>
      <c r="G213" s="1">
        <f t="shared" si="42"/>
        <v>-1272361.5355385116</v>
      </c>
      <c r="H213" s="1">
        <f t="shared" si="43"/>
        <v>9367020.4753665589</v>
      </c>
      <c r="I213" s="1">
        <f t="shared" si="34"/>
        <v>11820</v>
      </c>
      <c r="J213">
        <f t="shared" si="44"/>
        <v>6497.122042518401</v>
      </c>
      <c r="K213" s="1">
        <f t="shared" si="35"/>
        <v>1530678.3959396475</v>
      </c>
      <c r="L213" s="1">
        <f t="shared" si="36"/>
        <v>6191599.7648591297</v>
      </c>
    </row>
    <row r="214" spans="2:12" x14ac:dyDescent="0.2">
      <c r="B214" s="1">
        <f t="shared" si="37"/>
        <v>-4.7183639037455622E-7</v>
      </c>
      <c r="C214" s="1">
        <f t="shared" si="38"/>
        <v>0.78399234340010959</v>
      </c>
      <c r="D214" s="1">
        <f t="shared" si="39"/>
        <v>-4.4300052424947625</v>
      </c>
      <c r="E214" s="1">
        <f t="shared" si="40"/>
        <v>-6439.8795471193043</v>
      </c>
      <c r="F214" s="1">
        <f t="shared" si="41"/>
        <v>98.171641388463513</v>
      </c>
      <c r="G214" s="1">
        <f t="shared" si="42"/>
        <v>-1661576.6808019103</v>
      </c>
      <c r="H214" s="1">
        <f t="shared" si="43"/>
        <v>9388858.7927228473</v>
      </c>
      <c r="I214" s="1">
        <f t="shared" si="34"/>
        <v>11880</v>
      </c>
      <c r="J214">
        <f t="shared" si="44"/>
        <v>6440.6277840423627</v>
      </c>
      <c r="K214" s="1">
        <f t="shared" si="35"/>
        <v>429427.39680907992</v>
      </c>
      <c r="L214" s="1">
        <f t="shared" si="36"/>
        <v>-6363527.0181613732</v>
      </c>
    </row>
    <row r="215" spans="2:12" x14ac:dyDescent="0.2">
      <c r="B215" s="1">
        <f t="shared" si="37"/>
        <v>-4.5980926677621715E-7</v>
      </c>
      <c r="C215" s="1">
        <f t="shared" si="38"/>
        <v>0.9416753328532721</v>
      </c>
      <c r="D215" s="1">
        <f t="shared" si="39"/>
        <v>-4.319792691174035</v>
      </c>
      <c r="E215" s="1">
        <f t="shared" si="40"/>
        <v>-6383.3790271481084</v>
      </c>
      <c r="F215" s="1">
        <f t="shared" si="41"/>
        <v>-161.01592008197861</v>
      </c>
      <c r="G215" s="1">
        <f t="shared" si="42"/>
        <v>-2047969.4536290686</v>
      </c>
      <c r="H215" s="1">
        <f t="shared" si="43"/>
        <v>9394749.0912061557</v>
      </c>
      <c r="I215" s="1">
        <f t="shared" si="34"/>
        <v>11940</v>
      </c>
      <c r="J215">
        <f t="shared" si="44"/>
        <v>6385.4094567814664</v>
      </c>
      <c r="K215" s="1">
        <f t="shared" si="35"/>
        <v>-2348662.8496733629</v>
      </c>
      <c r="L215" s="1">
        <f t="shared" si="36"/>
        <v>5929811.7017797614</v>
      </c>
    </row>
    <row r="216" spans="2:12" x14ac:dyDescent="0.2">
      <c r="B216" s="1">
        <f t="shared" si="37"/>
        <v>-4.4833944396078581E-7</v>
      </c>
      <c r="C216" s="1">
        <f t="shared" si="38"/>
        <v>1.0899007223060826</v>
      </c>
      <c r="D216" s="1">
        <f t="shared" si="39"/>
        <v>-4.2077051964177619</v>
      </c>
      <c r="E216" s="1">
        <f t="shared" si="40"/>
        <v>-6317.9849838097434</v>
      </c>
      <c r="F216" s="1">
        <f t="shared" si="41"/>
        <v>-413.47823186704431</v>
      </c>
      <c r="G216" s="1">
        <f t="shared" si="42"/>
        <v>-2430972.1952579552</v>
      </c>
      <c r="H216" s="1">
        <f t="shared" si="43"/>
        <v>9385088.1360012367</v>
      </c>
      <c r="I216" s="1">
        <f t="shared" si="34"/>
        <v>12000</v>
      </c>
      <c r="J216">
        <f t="shared" si="44"/>
        <v>6331.5004938697821</v>
      </c>
      <c r="K216" s="1">
        <f t="shared" si="35"/>
        <v>4044366.5724864439</v>
      </c>
      <c r="L216" s="1">
        <f t="shared" si="36"/>
        <v>-4931732.2542240927</v>
      </c>
    </row>
    <row r="217" spans="2:12" x14ac:dyDescent="0.2">
      <c r="B217" s="1">
        <f t="shared" si="37"/>
        <v>-4.3740823673076339E-7</v>
      </c>
      <c r="C217" s="1">
        <f t="shared" si="38"/>
        <v>1.2291395817568749</v>
      </c>
      <c r="D217" s="1">
        <f t="shared" si="39"/>
        <v>-4.0942633260714567</v>
      </c>
      <c r="E217" s="1">
        <f t="shared" si="40"/>
        <v>-6244.2366089043308</v>
      </c>
      <c r="F217" s="1">
        <f t="shared" si="41"/>
        <v>-659.13403143133178</v>
      </c>
      <c r="G217" s="1">
        <f t="shared" si="42"/>
        <v>-2810051.2942865398</v>
      </c>
      <c r="H217" s="1">
        <f t="shared" si="43"/>
        <v>9360279.4420892149</v>
      </c>
      <c r="I217" s="1">
        <f t="shared" si="34"/>
        <v>12060</v>
      </c>
      <c r="J217">
        <f t="shared" si="44"/>
        <v>6278.928929313659</v>
      </c>
      <c r="K217" s="1">
        <f t="shared" si="35"/>
        <v>-5355151.5927131251</v>
      </c>
      <c r="L217" s="1">
        <f t="shared" si="36"/>
        <v>3464279.9279304896</v>
      </c>
    </row>
    <row r="218" spans="2:12" x14ac:dyDescent="0.2">
      <c r="B218" s="1">
        <f t="shared" si="37"/>
        <v>-4.2699659904223978E-7</v>
      </c>
      <c r="C218" s="1">
        <f t="shared" si="38"/>
        <v>1.3598584135316283</v>
      </c>
      <c r="D218" s="1">
        <f t="shared" si="39"/>
        <v>-3.9799206084730372</v>
      </c>
      <c r="E218" s="1">
        <f t="shared" si="40"/>
        <v>-6162.645104092433</v>
      </c>
      <c r="F218" s="1">
        <f t="shared" si="41"/>
        <v>-897.92926793971401</v>
      </c>
      <c r="G218" s="1">
        <f t="shared" si="42"/>
        <v>-3184705.4908207995</v>
      </c>
      <c r="H218" s="1">
        <f t="shared" si="43"/>
        <v>9320731.4002033342</v>
      </c>
      <c r="I218" s="1">
        <f t="shared" si="34"/>
        <v>12120</v>
      </c>
      <c r="J218">
        <f t="shared" si="44"/>
        <v>6227.7180129817361</v>
      </c>
      <c r="K218" s="1">
        <f t="shared" si="35"/>
        <v>6156265.2054953137</v>
      </c>
      <c r="L218" s="1">
        <f t="shared" si="36"/>
        <v>-1667118.0880812677</v>
      </c>
    </row>
    <row r="219" spans="2:12" x14ac:dyDescent="0.2">
      <c r="B219" s="1">
        <f t="shared" si="37"/>
        <v>-4.1708536769592377E-7</v>
      </c>
      <c r="C219" s="1">
        <f t="shared" si="38"/>
        <v>1.4825150065954131</v>
      </c>
      <c r="D219" s="1">
        <f t="shared" si="39"/>
        <v>-3.8650698937157362</v>
      </c>
      <c r="E219" s="1">
        <f t="shared" si="40"/>
        <v>-6073.6942036967084</v>
      </c>
      <c r="F219" s="1">
        <f t="shared" si="41"/>
        <v>-1129.8334615626582</v>
      </c>
      <c r="G219" s="1">
        <f t="shared" si="42"/>
        <v>-3554464.1970663453</v>
      </c>
      <c r="H219" s="1">
        <f t="shared" si="43"/>
        <v>9266855.6441269517</v>
      </c>
      <c r="I219" s="1">
        <f t="shared" si="34"/>
        <v>12180</v>
      </c>
      <c r="J219">
        <f t="shared" si="44"/>
        <v>6177.8867690243114</v>
      </c>
      <c r="K219" s="1">
        <f t="shared" si="35"/>
        <v>-6371462.1924707079</v>
      </c>
      <c r="L219" s="1">
        <f t="shared" si="36"/>
        <v>-288710.1139834951</v>
      </c>
    </row>
    <row r="220" spans="2:12" x14ac:dyDescent="0.2">
      <c r="B220" s="1">
        <f t="shared" si="37"/>
        <v>-4.0765546129792625E-7</v>
      </c>
      <c r="C220" s="1">
        <f t="shared" si="38"/>
        <v>1.5975552186654753</v>
      </c>
      <c r="D220" s="1">
        <f t="shared" si="39"/>
        <v>-3.7500493455300741</v>
      </c>
      <c r="E220" s="1">
        <f t="shared" si="40"/>
        <v>-5977.8408905767801</v>
      </c>
      <c r="F220" s="1">
        <f t="shared" si="41"/>
        <v>-1354.8364222944626</v>
      </c>
      <c r="G220" s="1">
        <f t="shared" si="42"/>
        <v>-3918885.8492881479</v>
      </c>
      <c r="H220" s="1">
        <f t="shared" si="43"/>
        <v>9199065.6364331916</v>
      </c>
      <c r="I220" s="1">
        <f t="shared" si="34"/>
        <v>12240</v>
      </c>
      <c r="J220">
        <f t="shared" si="44"/>
        <v>6129.4505010014927</v>
      </c>
      <c r="K220" s="1">
        <f t="shared" si="35"/>
        <v>5980261.3871717118</v>
      </c>
      <c r="L220" s="1">
        <f t="shared" si="36"/>
        <v>2217060.6083513079</v>
      </c>
    </row>
    <row r="221" spans="2:12" x14ac:dyDescent="0.2">
      <c r="B221" s="1">
        <f t="shared" si="37"/>
        <v>-3.9868804075881348E-7</v>
      </c>
      <c r="C221" s="1">
        <f t="shared" si="38"/>
        <v>1.7054105415680492</v>
      </c>
      <c r="D221" s="1">
        <f t="shared" si="39"/>
        <v>-3.6351480306760808</v>
      </c>
      <c r="E221" s="1">
        <f t="shared" si="40"/>
        <v>-5875.5162580826973</v>
      </c>
      <c r="F221" s="1">
        <f t="shared" si="41"/>
        <v>-1572.9453041350275</v>
      </c>
      <c r="G221" s="1">
        <f t="shared" si="42"/>
        <v>-4277556.3027227549</v>
      </c>
      <c r="H221" s="1">
        <f t="shared" si="43"/>
        <v>9117775.4510955233</v>
      </c>
      <c r="I221" s="1">
        <f t="shared" si="34"/>
        <v>12300</v>
      </c>
      <c r="J221">
        <f t="shared" si="44"/>
        <v>6082.4212472332547</v>
      </c>
      <c r="K221" s="1">
        <f t="shared" si="35"/>
        <v>-5019894.9503650665</v>
      </c>
      <c r="L221" s="1">
        <f t="shared" si="36"/>
        <v>-3934404.4895383222</v>
      </c>
    </row>
    <row r="222" spans="2:12" x14ac:dyDescent="0.2">
      <c r="B222" s="1">
        <f t="shared" si="37"/>
        <v>-3.9016463694902474E-7</v>
      </c>
      <c r="C222" s="1">
        <f t="shared" si="38"/>
        <v>1.8064963219442118</v>
      </c>
      <c r="D222" s="1">
        <f t="shared" si="39"/>
        <v>-3.5206110906477046</v>
      </c>
      <c r="E222" s="1">
        <f t="shared" si="40"/>
        <v>-5767.1264787660448</v>
      </c>
      <c r="F222" s="1">
        <f t="shared" si="41"/>
        <v>-1784.1819695738898</v>
      </c>
      <c r="G222" s="1">
        <f t="shared" si="42"/>
        <v>-4630087.2782077165</v>
      </c>
      <c r="H222" s="1">
        <f t="shared" si="43"/>
        <v>9023398.7328474224</v>
      </c>
      <c r="I222" s="1">
        <f t="shared" si="34"/>
        <v>12360</v>
      </c>
      <c r="J222">
        <f t="shared" si="44"/>
        <v>6036.8081899822691</v>
      </c>
      <c r="K222" s="1">
        <f t="shared" si="35"/>
        <v>3581764.8349246602</v>
      </c>
      <c r="L222" s="1">
        <f t="shared" si="36"/>
        <v>5277295.2037286218</v>
      </c>
    </row>
    <row r="223" spans="2:12" x14ac:dyDescent="0.2">
      <c r="B223" s="1">
        <f t="shared" si="37"/>
        <v>-3.8206725049389211E-7</v>
      </c>
      <c r="C223" s="1">
        <f t="shared" si="38"/>
        <v>1.9012105253511307</v>
      </c>
      <c r="D223" s="1">
        <f t="shared" si="39"/>
        <v>-3.4066444939993326</v>
      </c>
      <c r="E223" s="1">
        <f t="shared" si="40"/>
        <v>-5653.0538472449771</v>
      </c>
      <c r="F223" s="1">
        <f t="shared" si="41"/>
        <v>-1988.5806392138497</v>
      </c>
      <c r="G223" s="1">
        <f t="shared" si="42"/>
        <v>-4976114.8669336792</v>
      </c>
      <c r="H223" s="1">
        <f t="shared" si="43"/>
        <v>8916347.8146729898</v>
      </c>
      <c r="I223" s="1">
        <f t="shared" si="34"/>
        <v>12420</v>
      </c>
      <c r="J223">
        <f t="shared" si="44"/>
        <v>5992.6180220757769</v>
      </c>
      <c r="K223" s="1">
        <f t="shared" si="35"/>
        <v>-1802743.6927885253</v>
      </c>
      <c r="L223" s="1">
        <f t="shared" si="36"/>
        <v>-6117924.4174892511</v>
      </c>
    </row>
    <row r="224" spans="2:12" x14ac:dyDescent="0.2">
      <c r="B224" s="1">
        <f t="shared" si="37"/>
        <v>-3.7437842808995046E-7</v>
      </c>
      <c r="C224" s="1">
        <f t="shared" si="38"/>
        <v>1.989932946672029</v>
      </c>
      <c r="D224" s="1">
        <f t="shared" si="39"/>
        <v>-3.2934193775301992</v>
      </c>
      <c r="E224" s="1">
        <f t="shared" si="40"/>
        <v>-5533.6578704446556</v>
      </c>
      <c r="F224" s="1">
        <f t="shared" si="41"/>
        <v>-2186.1858018656617</v>
      </c>
      <c r="G224" s="1">
        <f t="shared" si="42"/>
        <v>-5315298.0977683775</v>
      </c>
      <c r="H224" s="1">
        <f t="shared" si="43"/>
        <v>8797032.9763201587</v>
      </c>
      <c r="I224" s="1">
        <f t="shared" si="34"/>
        <v>12480</v>
      </c>
      <c r="J224">
        <f t="shared" si="44"/>
        <v>5949.8552744930776</v>
      </c>
      <c r="K224" s="1">
        <f t="shared" si="35"/>
        <v>-147851.84817797161</v>
      </c>
      <c r="L224" s="1">
        <f t="shared" si="36"/>
        <v>6376286.0531025706</v>
      </c>
    </row>
    <row r="225" spans="2:12" x14ac:dyDescent="0.2">
      <c r="B225" s="1">
        <f t="shared" si="37"/>
        <v>-3.6708131916582009E-7</v>
      </c>
      <c r="C225" s="1">
        <f t="shared" si="38"/>
        <v>2.0730247833420989</v>
      </c>
      <c r="D225" s="1">
        <f t="shared" si="39"/>
        <v>-3.1810759916073983</v>
      </c>
      <c r="E225" s="1">
        <f t="shared" si="40"/>
        <v>-5409.2763834441294</v>
      </c>
      <c r="F225" s="1">
        <f t="shared" si="41"/>
        <v>-2377.0503613621054</v>
      </c>
      <c r="G225" s="1">
        <f t="shared" si="42"/>
        <v>-5647317.5699950568</v>
      </c>
      <c r="H225" s="1">
        <f t="shared" si="43"/>
        <v>8665861.8282082193</v>
      </c>
      <c r="I225" s="1">
        <f t="shared" si="34"/>
        <v>12540</v>
      </c>
      <c r="J225">
        <f t="shared" si="44"/>
        <v>5908.5226083123453</v>
      </c>
      <c r="K225" s="1">
        <f t="shared" si="35"/>
        <v>2084375.7315546677</v>
      </c>
      <c r="L225" s="1">
        <f t="shared" si="36"/>
        <v>-6027790.7901407741</v>
      </c>
    </row>
    <row r="226" spans="2:12" x14ac:dyDescent="0.2">
      <c r="B226" s="1">
        <f t="shared" si="37"/>
        <v>-3.6015971620108164E-7</v>
      </c>
      <c r="C226" s="1">
        <f t="shared" si="38"/>
        <v>2.1508285001336684</v>
      </c>
      <c r="D226" s="1">
        <f t="shared" si="39"/>
        <v>-3.0697272696726277</v>
      </c>
      <c r="E226" s="1">
        <f t="shared" si="40"/>
        <v>-5280.2266734361092</v>
      </c>
      <c r="F226" s="1">
        <f t="shared" si="41"/>
        <v>-2561.2339975424629</v>
      </c>
      <c r="G226" s="1">
        <f t="shared" si="42"/>
        <v>-5971874.1530017043</v>
      </c>
      <c r="H226" s="1">
        <f t="shared" si="43"/>
        <v>8523238.8065264933</v>
      </c>
      <c r="I226" s="1">
        <f t="shared" si="34"/>
        <v>12600</v>
      </c>
      <c r="J226">
        <f t="shared" si="44"/>
        <v>5868.6210742416743</v>
      </c>
      <c r="K226" s="1">
        <f t="shared" si="35"/>
        <v>-3822521.157412034</v>
      </c>
      <c r="L226" s="1">
        <f t="shared" si="36"/>
        <v>5105606.3304114398</v>
      </c>
    </row>
    <row r="227" spans="2:12" x14ac:dyDescent="0.2">
      <c r="B227" s="1">
        <f t="shared" si="37"/>
        <v>-3.5359808155754505E-7</v>
      </c>
      <c r="C227" s="1">
        <f t="shared" si="38"/>
        <v>2.2236679251194511</v>
      </c>
      <c r="D227" s="1">
        <f t="shared" si="39"/>
        <v>-2.9594620449675295</v>
      </c>
      <c r="E227" s="1">
        <f t="shared" si="40"/>
        <v>-5146.8065979289422</v>
      </c>
      <c r="F227" s="1">
        <f t="shared" si="41"/>
        <v>-2738.8017202405149</v>
      </c>
      <c r="G227" s="1">
        <f t="shared" si="42"/>
        <v>-6288687.7534078704</v>
      </c>
      <c r="H227" s="1">
        <f t="shared" si="43"/>
        <v>8369564.7666739458</v>
      </c>
      <c r="I227" s="1">
        <f t="shared" si="34"/>
        <v>12660</v>
      </c>
      <c r="J227">
        <f t="shared" si="44"/>
        <v>5830.1503427679545</v>
      </c>
      <c r="K227" s="1">
        <f t="shared" si="35"/>
        <v>5196861.8049069084</v>
      </c>
      <c r="L227" s="1">
        <f t="shared" si="36"/>
        <v>-3697500.6938065221</v>
      </c>
    </row>
    <row r="228" spans="2:12" x14ac:dyDescent="0.2">
      <c r="B228" s="1">
        <f t="shared" si="37"/>
        <v>-3.4738156326804425E-7</v>
      </c>
      <c r="C228" s="1">
        <f t="shared" si="38"/>
        <v>2.2918485259930415</v>
      </c>
      <c r="D228" s="1">
        <f t="shared" si="39"/>
        <v>-2.8503479391368378</v>
      </c>
      <c r="E228" s="1">
        <f t="shared" si="40"/>
        <v>-5009.2956863693598</v>
      </c>
      <c r="F228" s="1">
        <f t="shared" si="41"/>
        <v>-2909.822596588725</v>
      </c>
      <c r="G228" s="1">
        <f t="shared" si="42"/>
        <v>-6597496.1492836066</v>
      </c>
      <c r="H228" s="1">
        <f t="shared" si="43"/>
        <v>8205236.6634595152</v>
      </c>
      <c r="I228" s="1">
        <f t="shared" si="34"/>
        <v>12720</v>
      </c>
      <c r="J228">
        <f t="shared" si="44"/>
        <v>5793.1089077538518</v>
      </c>
      <c r="K228" s="1">
        <f t="shared" si="35"/>
        <v>-6076596.1234221198</v>
      </c>
      <c r="L228" s="1">
        <f t="shared" si="36"/>
        <v>1937488.9813393161</v>
      </c>
    </row>
    <row r="229" spans="2:12" x14ac:dyDescent="0.2">
      <c r="B229" s="1">
        <f t="shared" si="37"/>
        <v>-3.4149600186659902E-7</v>
      </c>
      <c r="C229" s="1">
        <f t="shared" si="38"/>
        <v>2.3556578242543984</v>
      </c>
      <c r="D229" s="1">
        <f t="shared" si="39"/>
        <v>-2.742433947968089</v>
      </c>
      <c r="E229" s="1">
        <f t="shared" si="40"/>
        <v>-4867.9562169140963</v>
      </c>
      <c r="F229" s="1">
        <f t="shared" si="41"/>
        <v>-3074.3686334668105</v>
      </c>
      <c r="G229" s="1">
        <f t="shared" si="42"/>
        <v>-6898053.8904657681</v>
      </c>
      <c r="H229" s="1">
        <f t="shared" si="43"/>
        <v>8030647.3076641914</v>
      </c>
      <c r="I229" s="1">
        <f t="shared" si="34"/>
        <v>12780</v>
      </c>
      <c r="J229">
        <f t="shared" si="44"/>
        <v>5757.4942661054538</v>
      </c>
      <c r="K229" s="1">
        <f t="shared" si="35"/>
        <v>6377996.2444683844</v>
      </c>
      <c r="L229" s="1">
        <f t="shared" si="36"/>
        <v>6921.3833287154266</v>
      </c>
    </row>
    <row r="230" spans="2:12" x14ac:dyDescent="0.2">
      <c r="B230" s="1">
        <f t="shared" si="37"/>
        <v>-3.3592793002735469E-7</v>
      </c>
      <c r="C230" s="1">
        <f t="shared" si="38"/>
        <v>2.4153659119660111</v>
      </c>
      <c r="D230" s="1">
        <f t="shared" si="39"/>
        <v>-2.635752749372489</v>
      </c>
      <c r="E230" s="1">
        <f t="shared" si="40"/>
        <v>-4723.0342621961354</v>
      </c>
      <c r="F230" s="1">
        <f t="shared" si="41"/>
        <v>-3232.51379842916</v>
      </c>
      <c r="G230" s="1">
        <f t="shared" si="42"/>
        <v>-7190131.2634806139</v>
      </c>
      <c r="H230" s="1">
        <f t="shared" si="43"/>
        <v>7846185.1896561831</v>
      </c>
      <c r="I230" s="1">
        <f t="shared" si="34"/>
        <v>12840</v>
      </c>
      <c r="J230">
        <f t="shared" si="44"/>
        <v>5723.3030759268295</v>
      </c>
      <c r="K230" s="1">
        <f t="shared" si="35"/>
        <v>-6072376.7011194956</v>
      </c>
      <c r="L230" s="1">
        <f t="shared" si="36"/>
        <v>-1950673.0119887115</v>
      </c>
    </row>
    <row r="231" spans="2:12" x14ac:dyDescent="0.2">
      <c r="B231" s="1">
        <f t="shared" si="37"/>
        <v>-3.306645665040113E-7</v>
      </c>
      <c r="C231" s="1">
        <f t="shared" si="38"/>
        <v>2.4712260419593171</v>
      </c>
      <c r="D231" s="1">
        <f t="shared" si="39"/>
        <v>-2.5303227580153065</v>
      </c>
      <c r="E231" s="1">
        <f t="shared" si="40"/>
        <v>-4574.7606996785762</v>
      </c>
      <c r="F231" s="1">
        <f t="shared" si="41"/>
        <v>-3384.3331639100784</v>
      </c>
      <c r="G231" s="1">
        <f t="shared" si="42"/>
        <v>-7473513.3192123817</v>
      </c>
      <c r="H231" s="1">
        <f t="shared" si="43"/>
        <v>7652234.3617504332</v>
      </c>
      <c r="I231" s="1">
        <f t="shared" si="34"/>
        <v>12900</v>
      </c>
      <c r="J231">
        <f t="shared" si="44"/>
        <v>5690.5312953770162</v>
      </c>
      <c r="K231" s="1">
        <f t="shared" si="35"/>
        <v>5188824.5397651624</v>
      </c>
      <c r="L231" s="1">
        <f t="shared" si="36"/>
        <v>3708771.2109984416</v>
      </c>
    </row>
    <row r="232" spans="2:12" x14ac:dyDescent="0.2">
      <c r="B232" s="1">
        <f t="shared" si="37"/>
        <v>-3.2569380562326096E-7</v>
      </c>
      <c r="C232" s="1">
        <f t="shared" si="38"/>
        <v>2.5234752676360519</v>
      </c>
      <c r="D232" s="1">
        <f t="shared" si="39"/>
        <v>-2.4261499499405308</v>
      </c>
      <c r="E232" s="1">
        <f t="shared" si="40"/>
        <v>-4423.3521836204127</v>
      </c>
      <c r="F232" s="1">
        <f t="shared" si="41"/>
        <v>-3529.9021609065103</v>
      </c>
      <c r="G232" s="1">
        <f t="shared" si="42"/>
        <v>-7747998.9611930959</v>
      </c>
      <c r="H232" s="1">
        <f t="shared" si="43"/>
        <v>7449174.3719158284</v>
      </c>
      <c r="I232" s="1">
        <f t="shared" si="34"/>
        <v>12960</v>
      </c>
      <c r="J232">
        <f t="shared" si="44"/>
        <v>5659.174304252514</v>
      </c>
      <c r="K232" s="1">
        <f t="shared" si="35"/>
        <v>-3811430.9884185847</v>
      </c>
      <c r="L232" s="1">
        <f t="shared" si="36"/>
        <v>-5113890.6735011972</v>
      </c>
    </row>
    <row r="233" spans="2:12" x14ac:dyDescent="0.2">
      <c r="B233" s="1">
        <f t="shared" si="37"/>
        <v>-3.2100420338041867E-7</v>
      </c>
      <c r="C233" s="1">
        <f t="shared" si="38"/>
        <v>2.5723351129685477</v>
      </c>
      <c r="D233" s="1">
        <f t="shared" si="39"/>
        <v>-2.3232294792283144</v>
      </c>
      <c r="E233" s="1">
        <f t="shared" si="40"/>
        <v>-4269.0120768422994</v>
      </c>
      <c r="F233" s="1">
        <f t="shared" si="41"/>
        <v>-3669.2959296602094</v>
      </c>
      <c r="G233" s="1">
        <f t="shared" si="42"/>
        <v>-8013400.0922103208</v>
      </c>
      <c r="H233" s="1">
        <f t="shared" si="43"/>
        <v>7237380.2422614377</v>
      </c>
      <c r="I233" s="1">
        <f t="shared" si="34"/>
        <v>13020</v>
      </c>
      <c r="J233">
        <f t="shared" si="44"/>
        <v>5629.2270101361501</v>
      </c>
      <c r="K233" s="1">
        <f t="shared" si="35"/>
        <v>2071288.154887696</v>
      </c>
      <c r="L233" s="1">
        <f t="shared" si="36"/>
        <v>6032300.5047346503</v>
      </c>
    </row>
    <row r="234" spans="2:12" x14ac:dyDescent="0.2">
      <c r="B234" s="1">
        <f t="shared" si="37"/>
        <v>-3.1658496100969031E-7</v>
      </c>
      <c r="C234" s="1">
        <f t="shared" si="38"/>
        <v>2.6180122570612743</v>
      </c>
      <c r="D234" s="1">
        <f t="shared" si="39"/>
        <v>-2.2215471072791706</v>
      </c>
      <c r="E234" s="1">
        <f t="shared" si="40"/>
        <v>-4111.9313414186227</v>
      </c>
      <c r="F234" s="1">
        <f t="shared" si="41"/>
        <v>-3802.5887560969595</v>
      </c>
      <c r="G234" s="1">
        <f t="shared" si="42"/>
        <v>-8269540.816820859</v>
      </c>
      <c r="H234" s="1">
        <f t="shared" si="43"/>
        <v>7017222.4864818249</v>
      </c>
      <c r="I234" s="1">
        <f t="shared" si="34"/>
        <v>13080</v>
      </c>
      <c r="J234">
        <f t="shared" si="44"/>
        <v>5600.6839407822126</v>
      </c>
      <c r="K234" s="1">
        <f t="shared" si="35"/>
        <v>-134012.4613718162</v>
      </c>
      <c r="L234" s="1">
        <f t="shared" si="36"/>
        <v>-6376591.9314471632</v>
      </c>
    </row>
    <row r="235" spans="2:12" x14ac:dyDescent="0.2">
      <c r="B235" s="1">
        <f t="shared" si="37"/>
        <v>-3.1242590675158713E-7</v>
      </c>
      <c r="C235" s="1">
        <f t="shared" si="38"/>
        <v>2.6606992207850961</v>
      </c>
      <c r="D235" s="1">
        <f t="shared" si="39"/>
        <v>-2.1210804638090921</v>
      </c>
      <c r="E235" s="1">
        <f t="shared" si="40"/>
        <v>-3952.2893881715167</v>
      </c>
      <c r="F235" s="1">
        <f t="shared" si="41"/>
        <v>-3929.8535839255051</v>
      </c>
      <c r="G235" s="1">
        <f t="shared" si="42"/>
        <v>-8516256.6973059755</v>
      </c>
      <c r="H235" s="1">
        <f t="shared" si="43"/>
        <v>6789067.1611160077</v>
      </c>
      <c r="I235" s="1">
        <f t="shared" si="34"/>
        <v>13140</v>
      </c>
      <c r="J235">
        <f t="shared" si="44"/>
        <v>5573.5393242485798</v>
      </c>
      <c r="K235" s="1">
        <f t="shared" si="35"/>
        <v>-1816017.7393918913</v>
      </c>
      <c r="L235" s="1">
        <f t="shared" si="36"/>
        <v>6113997.3479070105</v>
      </c>
    </row>
    <row r="236" spans="2:12" x14ac:dyDescent="0.2">
      <c r="B236" s="1">
        <f t="shared" si="37"/>
        <v>-3.0851747641249701E-7</v>
      </c>
      <c r="C236" s="1">
        <f t="shared" si="38"/>
        <v>2.7005750456193001</v>
      </c>
      <c r="D236" s="1">
        <f t="shared" si="39"/>
        <v>-2.0218001571194675</v>
      </c>
      <c r="E236" s="1">
        <f t="shared" si="40"/>
        <v>-3790.2548854343586</v>
      </c>
      <c r="F236" s="1">
        <f t="shared" si="41"/>
        <v>-4051.1615933526732</v>
      </c>
      <c r="G236" s="1">
        <f t="shared" si="42"/>
        <v>-8753394.0605962668</v>
      </c>
      <c r="H236" s="1">
        <f t="shared" si="43"/>
        <v>6553275.946080477</v>
      </c>
      <c r="I236" s="1">
        <f t="shared" si="34"/>
        <v>13200</v>
      </c>
      <c r="J236">
        <f t="shared" si="44"/>
        <v>5547.7871581392519</v>
      </c>
      <c r="K236" s="1">
        <f t="shared" si="35"/>
        <v>3593210.196693867</v>
      </c>
      <c r="L236" s="1">
        <f t="shared" si="36"/>
        <v>-5269508.9412937919</v>
      </c>
    </row>
    <row r="237" spans="2:12" x14ac:dyDescent="0.2">
      <c r="B237" s="1">
        <f t="shared" si="37"/>
        <v>-3.0485069320364843E-7</v>
      </c>
      <c r="C237" s="1">
        <f t="shared" si="38"/>
        <v>2.7378059570120619</v>
      </c>
      <c r="D237" s="1">
        <f t="shared" si="39"/>
        <v>-1.9236707497166148</v>
      </c>
      <c r="E237" s="1">
        <f t="shared" si="40"/>
        <v>-3625.9865280136351</v>
      </c>
      <c r="F237" s="1">
        <f t="shared" si="41"/>
        <v>-4166.58183833567</v>
      </c>
      <c r="G237" s="1">
        <f t="shared" si="42"/>
        <v>-8980809.3537223283</v>
      </c>
      <c r="H237" s="1">
        <f t="shared" si="43"/>
        <v>6310206.2504793163</v>
      </c>
      <c r="I237" s="1">
        <f t="shared" si="34"/>
        <v>13260</v>
      </c>
      <c r="J237">
        <f t="shared" si="44"/>
        <v>5523.4212691849807</v>
      </c>
      <c r="K237" s="1">
        <f t="shared" si="35"/>
        <v>-5028422.3259907812</v>
      </c>
      <c r="L237" s="1">
        <f t="shared" si="36"/>
        <v>3923500.0842968593</v>
      </c>
    </row>
    <row r="238" spans="2:12" x14ac:dyDescent="0.2">
      <c r="B238" s="1">
        <f t="shared" si="37"/>
        <v>-3.0141714725576052E-7</v>
      </c>
      <c r="C238" s="1">
        <f t="shared" si="38"/>
        <v>2.772546006362536</v>
      </c>
      <c r="D238" s="1">
        <f t="shared" si="39"/>
        <v>-1.8266516139238165</v>
      </c>
      <c r="E238" s="1">
        <f t="shared" si="40"/>
        <v>-3459.6337676318831</v>
      </c>
      <c r="F238" s="1">
        <f t="shared" si="41"/>
        <v>-4276.180935171099</v>
      </c>
      <c r="G238" s="1">
        <f t="shared" si="42"/>
        <v>-9198368.5454031471</v>
      </c>
      <c r="H238" s="1">
        <f t="shared" si="43"/>
        <v>6060211.3401791761</v>
      </c>
      <c r="I238" s="1">
        <f t="shared" si="34"/>
        <v>13320</v>
      </c>
      <c r="J238">
        <f t="shared" si="44"/>
        <v>5500.4353642652286</v>
      </c>
      <c r="K238" s="1">
        <f t="shared" si="35"/>
        <v>5985059.191872118</v>
      </c>
      <c r="L238" s="1">
        <f t="shared" si="36"/>
        <v>-2204075.8765947856</v>
      </c>
    </row>
    <row r="239" spans="2:12" x14ac:dyDescent="0.2">
      <c r="B239" s="1">
        <f t="shared" si="37"/>
        <v>-2.9820897512913998E-7</v>
      </c>
      <c r="C239" s="1">
        <f t="shared" si="38"/>
        <v>2.804937687194851</v>
      </c>
      <c r="D239" s="1">
        <f t="shared" si="39"/>
        <v>-1.7306976807721755</v>
      </c>
      <c r="E239" s="1">
        <f t="shared" si="40"/>
        <v>-3291.3375064001921</v>
      </c>
      <c r="F239" s="1">
        <f t="shared" si="41"/>
        <v>-4380.0227960174298</v>
      </c>
      <c r="G239" s="1">
        <f t="shared" si="42"/>
        <v>-9405946.571461061</v>
      </c>
      <c r="H239" s="1">
        <f t="shared" si="43"/>
        <v>5803640.4840689097</v>
      </c>
      <c r="I239" s="1">
        <f t="shared" si="34"/>
        <v>13380</v>
      </c>
      <c r="J239">
        <f t="shared" si="44"/>
        <v>5478.8230738607517</v>
      </c>
      <c r="K239" s="1">
        <f t="shared" si="35"/>
        <v>-6372073.7997933198</v>
      </c>
      <c r="L239" s="1">
        <f t="shared" si="36"/>
        <v>274880.86508071638</v>
      </c>
    </row>
    <row r="240" spans="2:12" x14ac:dyDescent="0.2">
      <c r="B240" s="1">
        <f t="shared" si="37"/>
        <v>-2.9521883957514812E-7</v>
      </c>
      <c r="C240" s="1">
        <f t="shared" si="38"/>
        <v>2.8351125222899554</v>
      </c>
      <c r="D240" s="1">
        <f t="shared" si="39"/>
        <v>-1.6357600941889967</v>
      </c>
      <c r="E240" s="1">
        <f t="shared" si="40"/>
        <v>-3121.2307550627947</v>
      </c>
      <c r="F240" s="1">
        <f t="shared" si="41"/>
        <v>-4478.1684016687695</v>
      </c>
      <c r="G240" s="1">
        <f t="shared" si="42"/>
        <v>-9603426.8218450733</v>
      </c>
      <c r="H240" s="1">
        <f t="shared" si="43"/>
        <v>5540839.116307864</v>
      </c>
      <c r="I240" s="1">
        <f t="shared" si="34"/>
        <v>13440</v>
      </c>
      <c r="J240">
        <f t="shared" si="44"/>
        <v>5458.5779888222251</v>
      </c>
      <c r="K240" s="1">
        <f t="shared" si="35"/>
        <v>6152632.406300853</v>
      </c>
      <c r="L240" s="1">
        <f t="shared" si="36"/>
        <v>1680475.6686535424</v>
      </c>
    </row>
    <row r="241" spans="2:12" x14ac:dyDescent="0.2">
      <c r="B241" s="1">
        <f t="shared" si="37"/>
        <v>-2.9243990975144812E-7</v>
      </c>
      <c r="C241" s="1">
        <f t="shared" si="38"/>
        <v>2.86319161950445</v>
      </c>
      <c r="D241" s="1">
        <f t="shared" si="39"/>
        <v>-1.5417867813262172</v>
      </c>
      <c r="E241" s="1">
        <f t="shared" si="40"/>
        <v>-2949.4392578925276</v>
      </c>
      <c r="F241" s="1">
        <f t="shared" si="41"/>
        <v>-4570.675608548343</v>
      </c>
      <c r="G241" s="1">
        <f t="shared" si="42"/>
        <v>-9790700.6671488415</v>
      </c>
      <c r="H241" s="1">
        <f t="shared" si="43"/>
        <v>5272149.0122077381</v>
      </c>
      <c r="I241" s="1">
        <f t="shared" si="34"/>
        <v>13500</v>
      </c>
      <c r="J241">
        <f t="shared" si="44"/>
        <v>5439.6936912455267</v>
      </c>
      <c r="K241" s="1">
        <f t="shared" si="35"/>
        <v>-5347620.1351744216</v>
      </c>
      <c r="L241" s="1">
        <f t="shared" si="36"/>
        <v>-3475894.5452756626</v>
      </c>
    </row>
    <row r="242" spans="2:12" x14ac:dyDescent="0.2">
      <c r="B242" s="1">
        <f t="shared" si="37"/>
        <v>-2.8986584204912441E-7</v>
      </c>
      <c r="C242" s="1">
        <f t="shared" si="38"/>
        <v>2.8892861947777289</v>
      </c>
      <c r="D242" s="1">
        <f t="shared" si="39"/>
        <v>-1.4487229487917397</v>
      </c>
      <c r="E242" s="1">
        <f t="shared" si="40"/>
        <v>-2776.082086205864</v>
      </c>
      <c r="F242" s="1">
        <f t="shared" si="41"/>
        <v>-4657.5989854758473</v>
      </c>
      <c r="G242" s="1">
        <f t="shared" si="42"/>
        <v>-9967667.0226223934</v>
      </c>
      <c r="H242" s="1">
        <f t="shared" si="43"/>
        <v>4997908.475694837</v>
      </c>
      <c r="I242" s="1">
        <f t="shared" si="34"/>
        <v>13560</v>
      </c>
      <c r="J242">
        <f t="shared" si="44"/>
        <v>5422.1637801581337</v>
      </c>
      <c r="K242" s="1">
        <f t="shared" si="35"/>
        <v>4033653.2558382899</v>
      </c>
      <c r="L242" s="1">
        <f t="shared" si="36"/>
        <v>4940498.4982960131</v>
      </c>
    </row>
    <row r="243" spans="2:12" x14ac:dyDescent="0.2">
      <c r="B243" s="1">
        <f t="shared" si="37"/>
        <v>-2.8749076165308564E-7</v>
      </c>
      <c r="C243" s="1">
        <f t="shared" si="38"/>
        <v>2.9134980614405448</v>
      </c>
      <c r="D243" s="1">
        <f t="shared" si="39"/>
        <v>-1.3565115135613757</v>
      </c>
      <c r="E243" s="1">
        <f t="shared" si="40"/>
        <v>-2601.2722025194312</v>
      </c>
      <c r="F243" s="1">
        <f t="shared" si="41"/>
        <v>-4738.9896762895296</v>
      </c>
      <c r="G243" s="1">
        <f t="shared" si="42"/>
        <v>-10134231.947794745</v>
      </c>
      <c r="H243" s="1">
        <f t="shared" si="43"/>
        <v>4718452.5365662863</v>
      </c>
      <c r="I243" s="1">
        <f t="shared" si="34"/>
        <v>13620</v>
      </c>
      <c r="J243">
        <f t="shared" si="44"/>
        <v>5405.9818926425414</v>
      </c>
      <c r="K243" s="1">
        <f t="shared" si="35"/>
        <v>-2335787.3035340682</v>
      </c>
      <c r="L243" s="1">
        <f t="shared" si="36"/>
        <v>-5934895.2537217578</v>
      </c>
    </row>
    <row r="244" spans="2:12" x14ac:dyDescent="0.2">
      <c r="B244" s="1">
        <f t="shared" si="37"/>
        <v>-2.8530924492674644E-7</v>
      </c>
      <c r="C244" s="1">
        <f t="shared" si="38"/>
        <v>2.9359200854148146</v>
      </c>
      <c r="D244" s="1">
        <f t="shared" si="39"/>
        <v>-1.26509347645495</v>
      </c>
      <c r="E244" s="1">
        <f t="shared" si="40"/>
        <v>-2425.1169973945425</v>
      </c>
      <c r="F244" s="1">
        <f t="shared" si="41"/>
        <v>-4814.8952848768267</v>
      </c>
      <c r="G244" s="1">
        <f t="shared" si="42"/>
        <v>-10290308.27994591</v>
      </c>
      <c r="H244" s="1">
        <f t="shared" si="43"/>
        <v>4434113.1559889149</v>
      </c>
      <c r="I244" s="1">
        <f t="shared" si="34"/>
        <v>13680</v>
      </c>
      <c r="J244">
        <f t="shared" si="44"/>
        <v>5391.1417209512329</v>
      </c>
      <c r="K244" s="1">
        <f t="shared" si="35"/>
        <v>415615.0389112361</v>
      </c>
      <c r="L244" s="1">
        <f t="shared" si="36"/>
        <v>6364444.0558017958</v>
      </c>
    </row>
    <row r="245" spans="2:12" x14ac:dyDescent="0.2">
      <c r="B245" s="1">
        <f t="shared" si="37"/>
        <v>-2.8331630268729747E-7</v>
      </c>
      <c r="C245" s="1">
        <f t="shared" si="38"/>
        <v>2.9566366062639156</v>
      </c>
      <c r="D245" s="1">
        <f t="shared" si="39"/>
        <v>-1.174408245255615</v>
      </c>
      <c r="E245" s="1">
        <f t="shared" si="40"/>
        <v>-2247.7188010187074</v>
      </c>
      <c r="F245" s="1">
        <f t="shared" si="41"/>
        <v>-4885.3597795921632</v>
      </c>
      <c r="G245" s="1">
        <f t="shared" si="42"/>
        <v>-10435815.299789583</v>
      </c>
      <c r="H245" s="1">
        <f t="shared" si="43"/>
        <v>4145219.4388963054</v>
      </c>
      <c r="I245" s="1">
        <f t="shared" si="34"/>
        <v>13740</v>
      </c>
      <c r="J245">
        <f t="shared" si="44"/>
        <v>5377.6370261026141</v>
      </c>
      <c r="K245" s="1">
        <f t="shared" si="35"/>
        <v>1544112.9877044449</v>
      </c>
      <c r="L245" s="1">
        <f t="shared" si="36"/>
        <v>-6188263.0100216698</v>
      </c>
    </row>
    <row r="246" spans="2:12" x14ac:dyDescent="0.2">
      <c r="B246" s="1">
        <f t="shared" si="37"/>
        <v>-2.8150736441747284E-7</v>
      </c>
      <c r="C246" s="1">
        <f t="shared" si="38"/>
        <v>2.9757238243288877</v>
      </c>
      <c r="D246" s="1">
        <f t="shared" si="39"/>
        <v>-1.0843939138287277</v>
      </c>
      <c r="E246" s="1">
        <f t="shared" si="40"/>
        <v>-2069.1753715589739</v>
      </c>
      <c r="F246" s="1">
        <f t="shared" si="41"/>
        <v>-4950.4234144218872</v>
      </c>
      <c r="G246" s="1">
        <f t="shared" si="42"/>
        <v>-10570678.427850707</v>
      </c>
      <c r="H246" s="1">
        <f t="shared" si="43"/>
        <v>3852097.8521207757</v>
      </c>
      <c r="I246" s="1">
        <f t="shared" si="34"/>
        <v>13800</v>
      </c>
      <c r="J246">
        <f t="shared" si="44"/>
        <v>5365.4616483880181</v>
      </c>
      <c r="K246" s="1">
        <f t="shared" si="35"/>
        <v>-3356881.54434592</v>
      </c>
      <c r="L246" s="1">
        <f t="shared" si="36"/>
        <v>5423119.978133413</v>
      </c>
    </row>
    <row r="247" spans="2:12" x14ac:dyDescent="0.2">
      <c r="B247" s="1">
        <f t="shared" si="37"/>
        <v>-2.7987826344322295E-7</v>
      </c>
      <c r="C247" s="1">
        <f t="shared" si="38"/>
        <v>2.9932501543886785</v>
      </c>
      <c r="D247" s="1">
        <f t="shared" si="39"/>
        <v>-0.99498750295270766</v>
      </c>
      <c r="E247" s="1">
        <f t="shared" si="40"/>
        <v>-1889.5803622956532</v>
      </c>
      <c r="F247" s="1">
        <f t="shared" si="41"/>
        <v>-5010.12266459905</v>
      </c>
      <c r="G247" s="1">
        <f t="shared" si="42"/>
        <v>-10694828.950144244</v>
      </c>
      <c r="H247" s="1">
        <f t="shared" si="43"/>
        <v>3555072.4472554624</v>
      </c>
      <c r="I247" s="1">
        <f t="shared" si="34"/>
        <v>13860</v>
      </c>
      <c r="J247">
        <f t="shared" si="44"/>
        <v>5354.6095151656446</v>
      </c>
      <c r="K247" s="1">
        <f t="shared" si="35"/>
        <v>4850162.1253978163</v>
      </c>
      <c r="L247" s="1">
        <f t="shared" si="36"/>
        <v>-4141836.7130243732</v>
      </c>
    </row>
    <row r="248" spans="2:12" x14ac:dyDescent="0.2">
      <c r="B248" s="1">
        <f t="shared" si="37"/>
        <v>-2.7842522309343845E-7</v>
      </c>
      <c r="C248" s="1">
        <f t="shared" si="38"/>
        <v>3.0092765464255842</v>
      </c>
      <c r="D248" s="1">
        <f t="shared" si="39"/>
        <v>-0.90612516800344933</v>
      </c>
      <c r="E248" s="1">
        <f t="shared" si="40"/>
        <v>-1709.0237695101182</v>
      </c>
      <c r="F248" s="1">
        <f t="shared" si="41"/>
        <v>-5064.4901746792566</v>
      </c>
      <c r="G248" s="1">
        <f t="shared" si="42"/>
        <v>-10808203.771881983</v>
      </c>
      <c r="H248" s="1">
        <f t="shared" si="43"/>
        <v>3254465.0873795194</v>
      </c>
      <c r="I248" s="1">
        <f t="shared" si="34"/>
        <v>13920</v>
      </c>
      <c r="J248">
        <f t="shared" si="44"/>
        <v>5345.0746462676552</v>
      </c>
      <c r="K248" s="1">
        <f t="shared" si="35"/>
        <v>-5881833.1863477658</v>
      </c>
      <c r="L248" s="1">
        <f t="shared" si="36"/>
        <v>2466358.1183555014</v>
      </c>
    </row>
    <row r="249" spans="2:12" x14ac:dyDescent="0.2">
      <c r="B249" s="1">
        <f t="shared" si="37"/>
        <v>-2.7714484384711924E-7</v>
      </c>
      <c r="C249" s="1">
        <f t="shared" si="38"/>
        <v>3.0238567741699907</v>
      </c>
      <c r="D249" s="1">
        <f t="shared" si="39"/>
        <v>-0.81774237813009298</v>
      </c>
      <c r="E249" s="1">
        <f t="shared" si="40"/>
        <v>-1527.5923630599189</v>
      </c>
      <c r="F249" s="1">
        <f t="shared" si="41"/>
        <v>-5113.554717367062</v>
      </c>
      <c r="G249" s="1">
        <f t="shared" si="42"/>
        <v>-10910745.198052589</v>
      </c>
      <c r="H249" s="1">
        <f t="shared" si="43"/>
        <v>2950595.676898764</v>
      </c>
      <c r="I249" s="1">
        <f t="shared" si="34"/>
        <v>13980</v>
      </c>
      <c r="J249">
        <f t="shared" si="44"/>
        <v>5336.8511573010837</v>
      </c>
      <c r="K249" s="1">
        <f t="shared" si="35"/>
        <v>6353706.4252306856</v>
      </c>
      <c r="L249" s="1">
        <f t="shared" si="36"/>
        <v>-556146.25952378719</v>
      </c>
    </row>
    <row r="250" spans="2:12" x14ac:dyDescent="0.2">
      <c r="B250" s="1">
        <f t="shared" si="37"/>
        <v>-2.7603409146478798E-7</v>
      </c>
      <c r="C250" s="1">
        <f t="shared" si="38"/>
        <v>3.0370376921521922</v>
      </c>
      <c r="D250" s="1">
        <f t="shared" si="39"/>
        <v>-0.72977407111884751</v>
      </c>
      <c r="E250" s="1">
        <f t="shared" si="40"/>
        <v>-1345.3701015307872</v>
      </c>
      <c r="F250" s="1">
        <f t="shared" si="41"/>
        <v>-5157.3411616341928</v>
      </c>
      <c r="G250" s="1">
        <f t="shared" si="42"/>
        <v>-11002400.739836184</v>
      </c>
      <c r="H250" s="1">
        <f t="shared" si="43"/>
        <v>2643782.3938567401</v>
      </c>
      <c r="I250" s="1">
        <f t="shared" si="34"/>
        <v>14040</v>
      </c>
      <c r="J250">
        <f t="shared" si="44"/>
        <v>5329.9332610811634</v>
      </c>
      <c r="K250" s="1">
        <f t="shared" si="35"/>
        <v>-6220871.7599260062</v>
      </c>
      <c r="L250" s="1">
        <f t="shared" si="36"/>
        <v>-1406996.2851959192</v>
      </c>
    </row>
    <row r="251" spans="2:12" x14ac:dyDescent="0.2">
      <c r="B251" s="1">
        <f t="shared" si="37"/>
        <v>-2.7509028609419805E-7</v>
      </c>
      <c r="C251" s="1">
        <f t="shared" si="38"/>
        <v>3.0488594620125133</v>
      </c>
      <c r="D251" s="1">
        <f t="shared" si="39"/>
        <v>-0.64215478775849444</v>
      </c>
      <c r="E251" s="1">
        <f t="shared" si="40"/>
        <v>-1162.4385338100365</v>
      </c>
      <c r="F251" s="1">
        <f t="shared" si="41"/>
        <v>-5195.8704488997028</v>
      </c>
      <c r="G251" s="1">
        <f t="shared" si="42"/>
        <v>-11083122.945928032</v>
      </c>
      <c r="H251" s="1">
        <f t="shared" si="43"/>
        <v>2334341.9241586886</v>
      </c>
      <c r="I251" s="1">
        <f t="shared" si="34"/>
        <v>14100</v>
      </c>
      <c r="J251">
        <f t="shared" si="44"/>
        <v>5324.3152673968907</v>
      </c>
      <c r="K251" s="1">
        <f t="shared" si="35"/>
        <v>5495971.6020725267</v>
      </c>
      <c r="L251" s="1">
        <f t="shared" si="36"/>
        <v>3236229.3103567841</v>
      </c>
    </row>
    <row r="252" spans="2:12" x14ac:dyDescent="0.2">
      <c r="B252" s="1">
        <f t="shared" si="37"/>
        <v>-2.7431109233495205E-7</v>
      </c>
      <c r="C252" s="1">
        <f t="shared" si="38"/>
        <v>3.05935574881899</v>
      </c>
      <c r="D252" s="1">
        <f t="shared" si="39"/>
        <v>-0.55481878919112915</v>
      </c>
      <c r="E252" s="1">
        <f t="shared" si="40"/>
        <v>-978.87718888089705</v>
      </c>
      <c r="F252" s="1">
        <f t="shared" si="41"/>
        <v>-5229.1595762511706</v>
      </c>
      <c r="G252" s="1">
        <f t="shared" si="42"/>
        <v>-11152869.257956633</v>
      </c>
      <c r="H252" s="1">
        <f t="shared" si="43"/>
        <v>2022589.6972247064</v>
      </c>
      <c r="I252" s="1">
        <f t="shared" si="34"/>
        <v>14160</v>
      </c>
      <c r="J252">
        <f t="shared" si="44"/>
        <v>5319.9915812725385</v>
      </c>
      <c r="K252" s="1">
        <f t="shared" si="35"/>
        <v>-4247997.6276879068</v>
      </c>
      <c r="L252" s="1">
        <f t="shared" si="36"/>
        <v>-4757457.3203716623</v>
      </c>
    </row>
    <row r="253" spans="2:12" x14ac:dyDescent="0.2">
      <c r="B253" s="1">
        <f t="shared" si="37"/>
        <v>-2.7369451024234E-7</v>
      </c>
      <c r="C253" s="1">
        <f t="shared" si="38"/>
        <v>3.0685538881211802</v>
      </c>
      <c r="D253" s="1">
        <f t="shared" si="39"/>
        <v>-0.46770016045105239</v>
      </c>
      <c r="E253" s="1">
        <f t="shared" si="40"/>
        <v>-794.76395559362618</v>
      </c>
      <c r="F253" s="1">
        <f t="shared" si="41"/>
        <v>-5257.2215858782338</v>
      </c>
      <c r="G253" s="1">
        <f t="shared" si="42"/>
        <v>-11211601.889289487</v>
      </c>
      <c r="H253" s="1">
        <f t="shared" si="43"/>
        <v>1708840.1226496361</v>
      </c>
      <c r="I253" s="1">
        <f t="shared" si="34"/>
        <v>14220</v>
      </c>
      <c r="J253">
        <f t="shared" si="44"/>
        <v>5316.9566998551791</v>
      </c>
      <c r="K253" s="1">
        <f t="shared" si="35"/>
        <v>2595724.5606929781</v>
      </c>
      <c r="L253" s="1">
        <f t="shared" si="36"/>
        <v>5825898.9010293726</v>
      </c>
    </row>
    <row r="254" spans="2:12" x14ac:dyDescent="0.2">
      <c r="B254" s="1">
        <f t="shared" si="37"/>
        <v>-2.732388672473775E-7</v>
      </c>
      <c r="C254" s="1">
        <f t="shared" si="38"/>
        <v>3.0764750244353438</v>
      </c>
      <c r="D254" s="1">
        <f t="shared" si="39"/>
        <v>-0.38073290316002639</v>
      </c>
      <c r="E254" s="1">
        <f t="shared" si="40"/>
        <v>-610.17545412750553</v>
      </c>
      <c r="F254" s="1">
        <f t="shared" si="41"/>
        <v>-5280.0655600678356</v>
      </c>
      <c r="G254" s="1">
        <f t="shared" si="42"/>
        <v>-11259287.726625105</v>
      </c>
      <c r="H254" s="1">
        <f t="shared" si="43"/>
        <v>1393406.8274969421</v>
      </c>
      <c r="I254" s="1">
        <f t="shared" si="34"/>
        <v>14280</v>
      </c>
      <c r="J254">
        <f t="shared" si="44"/>
        <v>5315.2052080267022</v>
      </c>
      <c r="K254" s="1">
        <f t="shared" si="35"/>
        <v>-696405.902684937</v>
      </c>
      <c r="L254" s="1">
        <f t="shared" si="36"/>
        <v>-6339866.1514818734</v>
      </c>
    </row>
    <row r="255" spans="2:12" x14ac:dyDescent="0.2">
      <c r="B255" s="1">
        <f t="shared" si="37"/>
        <v>-2.7294281096712198E-7</v>
      </c>
      <c r="C255" s="1">
        <f t="shared" si="38"/>
        <v>3.083134221810635</v>
      </c>
      <c r="D255" s="1">
        <f t="shared" si="39"/>
        <v>-0.29385102015445863</v>
      </c>
      <c r="E255" s="1">
        <f t="shared" si="40"/>
        <v>-425.18740081886745</v>
      </c>
      <c r="F255" s="1">
        <f t="shared" si="41"/>
        <v>-5297.6966212771031</v>
      </c>
      <c r="G255" s="1">
        <f t="shared" si="42"/>
        <v>-11295898.253872756</v>
      </c>
      <c r="H255" s="1">
        <f t="shared" si="43"/>
        <v>1076602.8938928719</v>
      </c>
      <c r="I255" s="1">
        <f t="shared" si="34"/>
        <v>14340</v>
      </c>
      <c r="J255">
        <f t="shared" si="44"/>
        <v>5314.731772809042</v>
      </c>
      <c r="K255" s="1">
        <f t="shared" si="35"/>
        <v>-1269192.5179832419</v>
      </c>
      <c r="L255" s="1">
        <f t="shared" si="36"/>
        <v>6250442.7325026626</v>
      </c>
    </row>
    <row r="256" spans="2:12" x14ac:dyDescent="0.2">
      <c r="B256" s="1">
        <f t="shared" si="37"/>
        <v>-2.7280530287720815E-7</v>
      </c>
      <c r="C256" s="1">
        <f t="shared" si="38"/>
        <v>3.0885405470774816</v>
      </c>
      <c r="D256" s="1">
        <f t="shared" si="39"/>
        <v>-0.20698859466778</v>
      </c>
      <c r="E256" s="1">
        <f t="shared" si="40"/>
        <v>-239.87496799421854</v>
      </c>
      <c r="F256" s="1">
        <f t="shared" si="41"/>
        <v>-5310.1159369571697</v>
      </c>
      <c r="G256" s="1">
        <f t="shared" si="42"/>
        <v>-11321409.497921888</v>
      </c>
      <c r="H256" s="1">
        <f t="shared" si="43"/>
        <v>758741.09661624581</v>
      </c>
      <c r="I256" s="1">
        <f t="shared" si="34"/>
        <v>14400</v>
      </c>
      <c r="J256">
        <f t="shared" si="44"/>
        <v>5315.5311366030719</v>
      </c>
      <c r="K256" s="1">
        <f t="shared" si="35"/>
        <v>3113996.7602310097</v>
      </c>
      <c r="L256" s="1">
        <f t="shared" si="36"/>
        <v>-5566139.4320723563</v>
      </c>
    </row>
    <row r="257" spans="2:12" x14ac:dyDescent="0.2">
      <c r="B257" s="1">
        <f t="shared" si="37"/>
        <v>-2.7282561281634823E-7</v>
      </c>
      <c r="C257" s="1">
        <f t="shared" si="38"/>
        <v>3.092697126323904</v>
      </c>
      <c r="D257" s="1">
        <f t="shared" si="39"/>
        <v>-0.12007986657570352</v>
      </c>
      <c r="E257" s="1">
        <f t="shared" si="40"/>
        <v>-54.3131404147843</v>
      </c>
      <c r="F257" s="1">
        <f t="shared" si="41"/>
        <v>-5317.3207289517122</v>
      </c>
      <c r="G257" s="1">
        <f t="shared" si="42"/>
        <v>-11335801.996001542</v>
      </c>
      <c r="H257" s="1">
        <f t="shared" si="43"/>
        <v>440134.14039881562</v>
      </c>
      <c r="I257" s="1">
        <f t="shared" si="34"/>
        <v>14460</v>
      </c>
      <c r="J257">
        <f t="shared" si="44"/>
        <v>5317.598109274646</v>
      </c>
      <c r="K257" s="1">
        <f t="shared" si="35"/>
        <v>-4662429.3528462714</v>
      </c>
      <c r="L257" s="1">
        <f t="shared" si="36"/>
        <v>4352084.159310054</v>
      </c>
    </row>
    <row r="258" spans="2:12" x14ac:dyDescent="0.2">
      <c r="B258" s="1">
        <f t="shared" si="37"/>
        <v>-2.7300331429079406E-7</v>
      </c>
      <c r="C258" s="1">
        <f t="shared" si="38"/>
        <v>3.095601175093186</v>
      </c>
      <c r="D258" s="1">
        <f t="shared" si="39"/>
        <v>-3.3059308132348836E-2</v>
      </c>
      <c r="E258" s="1">
        <f t="shared" si="40"/>
        <v>131.42293009080686</v>
      </c>
      <c r="F258" s="1">
        <f t="shared" si="41"/>
        <v>-5319.3042874396533</v>
      </c>
      <c r="G258" s="1">
        <f t="shared" si="42"/>
        <v>-11339060.784426428</v>
      </c>
      <c r="H258" s="1">
        <f t="shared" si="43"/>
        <v>121094.8966617129</v>
      </c>
      <c r="I258" s="1">
        <f t="shared" si="34"/>
        <v>14520</v>
      </c>
      <c r="J258">
        <f t="shared" si="44"/>
        <v>5320.9275590753477</v>
      </c>
      <c r="K258" s="1">
        <f t="shared" si="35"/>
        <v>5767119.7116078418</v>
      </c>
      <c r="L258" s="1">
        <f t="shared" si="36"/>
        <v>-2723823.4582998003</v>
      </c>
    </row>
    <row r="259" spans="2:12" x14ac:dyDescent="0.2">
      <c r="B259" s="1">
        <f t="shared" si="37"/>
        <v>-2.7333828054473779E-7</v>
      </c>
      <c r="C259" s="1">
        <f t="shared" si="38"/>
        <v>3.0972440027432753</v>
      </c>
      <c r="D259" s="1">
        <f t="shared" si="39"/>
        <v>5.4138298421125081E-2</v>
      </c>
      <c r="E259" s="1">
        <f t="shared" si="40"/>
        <v>317.25757025540338</v>
      </c>
      <c r="F259" s="1">
        <f t="shared" si="41"/>
        <v>-5316.0559895343858</v>
      </c>
      <c r="G259" s="1">
        <f t="shared" si="42"/>
        <v>-11331175.40862098</v>
      </c>
      <c r="H259" s="1">
        <f t="shared" si="43"/>
        <v>-198063.36058466631</v>
      </c>
      <c r="I259" s="1">
        <f t="shared" si="34"/>
        <v>14580</v>
      </c>
      <c r="J259">
        <f t="shared" si="44"/>
        <v>5325.5144023604689</v>
      </c>
      <c r="K259" s="1">
        <f t="shared" si="35"/>
        <v>-6322929.993040571</v>
      </c>
      <c r="L259" s="1">
        <f t="shared" si="36"/>
        <v>836325.47677800746</v>
      </c>
    </row>
    <row r="260" spans="2:12" x14ac:dyDescent="0.2">
      <c r="B260" s="1">
        <f t="shared" si="37"/>
        <v>-2.7383068136069018E-7</v>
      </c>
      <c r="C260" s="1">
        <f t="shared" si="38"/>
        <v>3.0976109913623877</v>
      </c>
      <c r="D260" s="1">
        <f t="shared" si="39"/>
        <v>0.14157777900743398</v>
      </c>
      <c r="E260" s="1">
        <f t="shared" si="40"/>
        <v>503.11422973714662</v>
      </c>
      <c r="F260" s="1">
        <f t="shared" si="41"/>
        <v>-5307.5613227939402</v>
      </c>
      <c r="G260" s="1">
        <f t="shared" si="42"/>
        <v>-11312139.954405656</v>
      </c>
      <c r="H260" s="1">
        <f t="shared" si="43"/>
        <v>-517026.71995672944</v>
      </c>
      <c r="I260" s="1">
        <f t="shared" si="34"/>
        <v>14640</v>
      </c>
      <c r="J260">
        <f t="shared" si="44"/>
        <v>5331.3535920422837</v>
      </c>
      <c r="K260" s="1">
        <f t="shared" si="35"/>
        <v>6276961.4876484657</v>
      </c>
      <c r="L260" s="1">
        <f t="shared" si="36"/>
        <v>1130768.9784292625</v>
      </c>
    </row>
    <row r="261" spans="2:12" x14ac:dyDescent="0.2">
      <c r="B261" s="1">
        <f t="shared" si="37"/>
        <v>-2.7448098055150618E-7</v>
      </c>
      <c r="C261" s="1">
        <f t="shared" si="38"/>
        <v>3.0966815495946745</v>
      </c>
      <c r="D261" s="1">
        <f t="shared" si="39"/>
        <v>0.22932347923811588</v>
      </c>
      <c r="E261" s="1">
        <f t="shared" si="40"/>
        <v>688.91512271282704</v>
      </c>
      <c r="F261" s="1">
        <f t="shared" si="41"/>
        <v>-5293.8019140396536</v>
      </c>
      <c r="G261" s="1">
        <f t="shared" si="42"/>
        <v>-11281953.100621426</v>
      </c>
      <c r="H261" s="1">
        <f t="shared" si="43"/>
        <v>-835480.39932436589</v>
      </c>
      <c r="I261" s="1">
        <f t="shared" si="34"/>
        <v>14700</v>
      </c>
      <c r="J261">
        <f t="shared" si="44"/>
        <v>5338.4401046927869</v>
      </c>
      <c r="K261" s="1">
        <f t="shared" si="35"/>
        <v>-5633589.2037642859</v>
      </c>
      <c r="L261" s="1">
        <f t="shared" si="36"/>
        <v>-2990243.5825916389</v>
      </c>
    </row>
    <row r="262" spans="2:12" x14ac:dyDescent="0.2">
      <c r="B262" s="1">
        <f t="shared" si="37"/>
        <v>-2.752899341030676E-7</v>
      </c>
      <c r="C262" s="1">
        <f t="shared" si="38"/>
        <v>3.0944290416999181</v>
      </c>
      <c r="D262" s="1">
        <f t="shared" si="39"/>
        <v>0.31743916687864948</v>
      </c>
      <c r="E262" s="1">
        <f t="shared" si="40"/>
        <v>874.5808652148221</v>
      </c>
      <c r="F262" s="1">
        <f t="shared" si="41"/>
        <v>-5274.7555640269347</v>
      </c>
      <c r="G262" s="1">
        <f t="shared" si="42"/>
        <v>-11240618.193258656</v>
      </c>
      <c r="H262" s="1">
        <f t="shared" si="43"/>
        <v>-1153108.5141667451</v>
      </c>
      <c r="I262" s="1">
        <f t="shared" si="34"/>
        <v>14760</v>
      </c>
      <c r="J262">
        <f t="shared" si="44"/>
        <v>5346.7689261864516</v>
      </c>
      <c r="K262" s="1">
        <f t="shared" si="35"/>
        <v>4454045.4803351155</v>
      </c>
      <c r="L262" s="1">
        <f t="shared" si="36"/>
        <v>4565124.6268975316</v>
      </c>
    </row>
    <row r="263" spans="2:12" x14ac:dyDescent="0.2">
      <c r="B263" s="1">
        <f t="shared" si="37"/>
        <v>-2.7625858892336965E-7</v>
      </c>
      <c r="C263" s="1">
        <f t="shared" si="38"/>
        <v>3.0908206921525756</v>
      </c>
      <c r="D263" s="1">
        <f t="shared" si="39"/>
        <v>0.40598792274125484</v>
      </c>
      <c r="E263" s="1">
        <f t="shared" si="40"/>
        <v>1060.0301067439766</v>
      </c>
      <c r="F263" s="1">
        <f t="shared" si="41"/>
        <v>-5250.3962886624595</v>
      </c>
      <c r="G263" s="1">
        <f t="shared" si="42"/>
        <v>-11188143.341345767</v>
      </c>
      <c r="H263" s="1">
        <f t="shared" si="43"/>
        <v>-1469593.8480083612</v>
      </c>
      <c r="I263" s="1">
        <f t="shared" si="34"/>
        <v>14820</v>
      </c>
      <c r="J263">
        <f t="shared" si="44"/>
        <v>5356.335035750114</v>
      </c>
      <c r="K263" s="1">
        <f t="shared" si="35"/>
        <v>-2850592.2578969621</v>
      </c>
      <c r="L263" s="1">
        <f t="shared" si="36"/>
        <v>-5705524.3211485744</v>
      </c>
    </row>
    <row r="264" spans="2:12" x14ac:dyDescent="0.2">
      <c r="B264" s="1">
        <f t="shared" si="37"/>
        <v>-2.7738828214999586E-7</v>
      </c>
      <c r="C264" s="1">
        <f t="shared" si="38"/>
        <v>3.0858174660835975</v>
      </c>
      <c r="D264" s="1">
        <f t="shared" si="39"/>
        <v>0.49503201738436903</v>
      </c>
      <c r="E264" s="1">
        <f t="shared" si="40"/>
        <v>1245.1791547089924</v>
      </c>
      <c r="F264" s="1">
        <f t="shared" si="41"/>
        <v>-5220.6943676193978</v>
      </c>
      <c r="G264" s="1">
        <f t="shared" si="42"/>
        <v>-11124541.534941128</v>
      </c>
      <c r="H264" s="1">
        <f t="shared" si="43"/>
        <v>-1784617.6253281087</v>
      </c>
      <c r="I264" s="1">
        <f t="shared" si="34"/>
        <v>14880</v>
      </c>
      <c r="J264">
        <f t="shared" si="44"/>
        <v>5367.1333882636745</v>
      </c>
      <c r="K264" s="1">
        <f t="shared" si="35"/>
        <v>975836.65624891559</v>
      </c>
      <c r="L264" s="1">
        <f t="shared" si="36"/>
        <v>6302906.2201750185</v>
      </c>
    </row>
    <row r="265" spans="2:12" x14ac:dyDescent="0.2">
      <c r="B265" s="1">
        <f t="shared" si="37"/>
        <v>-2.7868064096318827E-7</v>
      </c>
      <c r="C265" s="1">
        <f t="shared" si="38"/>
        <v>3.0793739258821056</v>
      </c>
      <c r="D265" s="1">
        <f t="shared" si="39"/>
        <v>0.58463277085910514</v>
      </c>
      <c r="E265" s="1">
        <f t="shared" si="40"/>
        <v>1429.9415902619187</v>
      </c>
      <c r="F265" s="1">
        <f t="shared" si="41"/>
        <v>-5185.6164013678517</v>
      </c>
      <c r="G265" s="1">
        <f t="shared" si="42"/>
        <v>-11049830.785658589</v>
      </c>
      <c r="H265" s="1">
        <f t="shared" si="43"/>
        <v>-2097859.2873852728</v>
      </c>
      <c r="I265" s="1">
        <f t="shared" si="34"/>
        <v>14940</v>
      </c>
      <c r="J265">
        <f t="shared" si="44"/>
        <v>5379.158894631767</v>
      </c>
      <c r="K265" s="1">
        <f t="shared" si="35"/>
        <v>991793.26154418243</v>
      </c>
      <c r="L265" s="1">
        <f t="shared" si="36"/>
        <v>-6300415.0757196592</v>
      </c>
    </row>
    <row r="266" spans="2:12" x14ac:dyDescent="0.2">
      <c r="B266" s="1">
        <f t="shared" si="37"/>
        <v>-2.8013758284636134E-7</v>
      </c>
      <c r="C266" s="1">
        <f t="shared" si="38"/>
        <v>3.0714380643132593</v>
      </c>
      <c r="D266" s="1">
        <f t="shared" si="39"/>
        <v>0.67485039257475865</v>
      </c>
      <c r="E266" s="1">
        <f t="shared" si="40"/>
        <v>1614.2278741207142</v>
      </c>
      <c r="F266" s="1">
        <f t="shared" si="41"/>
        <v>-5145.125377813366</v>
      </c>
      <c r="G266" s="1">
        <f t="shared" si="42"/>
        <v>-10964034.290242873</v>
      </c>
      <c r="H266" s="1">
        <f t="shared" si="43"/>
        <v>-2408996.2714673439</v>
      </c>
      <c r="I266" s="1">
        <f t="shared" si="34"/>
        <v>15000</v>
      </c>
      <c r="J266">
        <f t="shared" si="44"/>
        <v>5392.4064000228518</v>
      </c>
      <c r="K266" s="1">
        <f t="shared" si="35"/>
        <v>-2865030.2086148425</v>
      </c>
      <c r="L266" s="1">
        <f t="shared" si="36"/>
        <v>5698287.980062468</v>
      </c>
    </row>
    <row r="267" spans="2:12" x14ac:dyDescent="0.2">
      <c r="B267" s="1">
        <f t="shared" si="37"/>
        <v>-2.8176131622911882E-7</v>
      </c>
      <c r="C267" s="1">
        <f t="shared" si="38"/>
        <v>3.0619511145696654</v>
      </c>
      <c r="D267" s="1">
        <f t="shared" si="39"/>
        <v>0.76574379815667071</v>
      </c>
      <c r="E267" s="1">
        <f t="shared" si="40"/>
        <v>1797.9449409948941</v>
      </c>
      <c r="F267" s="1">
        <f t="shared" si="41"/>
        <v>-5099.1807499239658</v>
      </c>
      <c r="G267" s="1">
        <f t="shared" si="42"/>
        <v>-10867180.617795629</v>
      </c>
      <c r="H267" s="1">
        <f t="shared" si="43"/>
        <v>-2717703.7941361461</v>
      </c>
      <c r="I267" s="1">
        <f t="shared" si="34"/>
        <v>15060</v>
      </c>
      <c r="J267">
        <f t="shared" si="44"/>
        <v>5406.8706597480459</v>
      </c>
      <c r="K267" s="1">
        <f t="shared" si="35"/>
        <v>4465590.6583884554</v>
      </c>
      <c r="L267" s="1">
        <f t="shared" si="36"/>
        <v>-4553831.8009906523</v>
      </c>
    </row>
    <row r="268" spans="2:12" x14ac:dyDescent="0.2">
      <c r="B268" s="1">
        <f t="shared" si="37"/>
        <v>-2.8355434144003043E-7</v>
      </c>
      <c r="C268" s="1">
        <f t="shared" si="38"/>
        <v>3.0508473377675482</v>
      </c>
      <c r="D268" s="1">
        <f t="shared" si="39"/>
        <v>0.85737039994104924</v>
      </c>
      <c r="E268" s="1">
        <f t="shared" si="40"/>
        <v>1980.9957812609468</v>
      </c>
      <c r="F268" s="1">
        <f t="shared" si="41"/>
        <v>-5047.7385259275025</v>
      </c>
      <c r="G268" s="1">
        <f t="shared" si="42"/>
        <v>-10759303.921335936</v>
      </c>
      <c r="H268" s="1">
        <f t="shared" si="43"/>
        <v>-3023654.6391315842</v>
      </c>
      <c r="I268" s="1">
        <f t="shared" si="34"/>
        <v>15120</v>
      </c>
      <c r="J268">
        <f t="shared" si="44"/>
        <v>5422.5463125275774</v>
      </c>
      <c r="K268" s="1">
        <f t="shared" si="35"/>
        <v>-5641142.8079248155</v>
      </c>
      <c r="L268" s="1">
        <f t="shared" si="36"/>
        <v>2975969.0557191833</v>
      </c>
    </row>
    <row r="269" spans="2:12" x14ac:dyDescent="0.2">
      <c r="B269" s="1">
        <f t="shared" si="37"/>
        <v>-2.8551945188725457E-7</v>
      </c>
      <c r="C269" s="1">
        <f t="shared" si="38"/>
        <v>3.0380537885288299</v>
      </c>
      <c r="D269" s="1">
        <f t="shared" si="39"/>
        <v>0.94978586749278437</v>
      </c>
      <c r="E269" s="1">
        <f t="shared" si="40"/>
        <v>2163.2790085726765</v>
      </c>
      <c r="F269" s="1">
        <f t="shared" si="41"/>
        <v>-4990.7513738779353</v>
      </c>
      <c r="G269" s="1">
        <f t="shared" si="42"/>
        <v>-10640444.174460279</v>
      </c>
      <c r="H269" s="1">
        <f t="shared" si="43"/>
        <v>-3326518.9506872343</v>
      </c>
      <c r="I269" s="1">
        <f t="shared" si="34"/>
        <v>15180</v>
      </c>
      <c r="J269">
        <f t="shared" si="44"/>
        <v>5439.4278508677435</v>
      </c>
      <c r="K269" s="1">
        <f t="shared" si="35"/>
        <v>6279804.6108979387</v>
      </c>
      <c r="L269" s="1">
        <f t="shared" si="36"/>
        <v>-1114871.3149709201</v>
      </c>
    </row>
    <row r="270" spans="2:12" x14ac:dyDescent="0.2">
      <c r="B270" s="1">
        <f t="shared" si="37"/>
        <v>-2.8765973537403272E-7</v>
      </c>
      <c r="C270" s="1">
        <f t="shared" si="38"/>
        <v>3.0234900594586391</v>
      </c>
      <c r="D270" s="1">
        <f t="shared" si="39"/>
        <v>1.0430438542430338</v>
      </c>
      <c r="E270" s="1">
        <f t="shared" si="40"/>
        <v>2344.6884121401949</v>
      </c>
      <c r="F270" s="1">
        <f t="shared" si="41"/>
        <v>-4928.168742623353</v>
      </c>
      <c r="G270" s="1">
        <f t="shared" si="42"/>
        <v>-10510647.433945918</v>
      </c>
      <c r="H270" s="1">
        <f t="shared" si="43"/>
        <v>-3625964.0331199104</v>
      </c>
      <c r="I270" s="1">
        <f t="shared" si="34"/>
        <v>15240</v>
      </c>
      <c r="J270">
        <f t="shared" si="44"/>
        <v>5457.5095882457545</v>
      </c>
      <c r="K270" s="1">
        <f t="shared" si="35"/>
        <v>-6320792.0438554781</v>
      </c>
      <c r="L270" s="1">
        <f t="shared" si="36"/>
        <v>-852333.23197754647</v>
      </c>
    </row>
    <row r="271" spans="2:12" x14ac:dyDescent="0.2">
      <c r="B271" s="1">
        <f t="shared" si="37"/>
        <v>-2.8997857544359796E-7</v>
      </c>
      <c r="C271" s="1">
        <f t="shared" si="38"/>
        <v>3.0070680055488546</v>
      </c>
      <c r="D271" s="1">
        <f t="shared" si="39"/>
        <v>1.13719568602573</v>
      </c>
      <c r="E271" s="1">
        <f t="shared" si="40"/>
        <v>2525.1124924731262</v>
      </c>
      <c r="F271" s="1">
        <f t="shared" si="41"/>
        <v>-4859.9370014618089</v>
      </c>
      <c r="G271" s="1">
        <f t="shared" si="42"/>
        <v>-10369966.129217507</v>
      </c>
      <c r="H271" s="1">
        <f t="shared" si="43"/>
        <v>-3921654.1576773115</v>
      </c>
      <c r="I271" s="1">
        <f t="shared" si="34"/>
        <v>15300</v>
      </c>
      <c r="J271">
        <f t="shared" si="44"/>
        <v>5476.7856227737675</v>
      </c>
      <c r="K271" s="1">
        <f t="shared" si="35"/>
        <v>5760204.167247667</v>
      </c>
      <c r="L271" s="1">
        <f t="shared" si="36"/>
        <v>2738417.7825201559</v>
      </c>
    </row>
    <row r="272" spans="2:12" x14ac:dyDescent="0.2">
      <c r="B272" s="1">
        <f t="shared" si="37"/>
        <v>-2.9247965263310005E-7</v>
      </c>
      <c r="C272" s="1">
        <f t="shared" si="38"/>
        <v>2.9886914498110673</v>
      </c>
      <c r="D272" s="1">
        <f t="shared" si="39"/>
        <v>1.2322900069449907</v>
      </c>
      <c r="E272" s="1">
        <f t="shared" si="40"/>
        <v>2704.4339794617904</v>
      </c>
      <c r="F272" s="1">
        <f t="shared" si="41"/>
        <v>-4785.9996010451096</v>
      </c>
      <c r="G272" s="1">
        <f t="shared" si="42"/>
        <v>-10218459.379669121</v>
      </c>
      <c r="H272" s="1">
        <f t="shared" si="43"/>
        <v>-4213250.3777650204</v>
      </c>
      <c r="I272" s="1">
        <f t="shared" si="34"/>
        <v>15360</v>
      </c>
      <c r="J272">
        <f t="shared" si="44"/>
        <v>5497.2497969868064</v>
      </c>
      <c r="K272" s="1">
        <f t="shared" si="35"/>
        <v>-4651394.3936008299</v>
      </c>
      <c r="L272" s="1">
        <f t="shared" si="36"/>
        <v>-4363876.0517662233</v>
      </c>
    </row>
    <row r="273" spans="1:13" x14ac:dyDescent="0.2">
      <c r="B273" s="1">
        <f t="shared" si="37"/>
        <v>-2.9516694549926726E-7</v>
      </c>
      <c r="C273" s="1">
        <f t="shared" si="38"/>
        <v>2.968255871783942</v>
      </c>
      <c r="D273" s="1">
        <f t="shared" si="39"/>
        <v>1.3283723776326068</v>
      </c>
      <c r="E273" s="1">
        <f t="shared" si="40"/>
        <v>2882.529331768827</v>
      </c>
      <c r="F273" s="1">
        <f t="shared" si="41"/>
        <v>-4706.2972583871533</v>
      </c>
      <c r="G273" s="1">
        <f t="shared" si="42"/>
        <v>-10056193.340901414</v>
      </c>
      <c r="H273" s="1">
        <f t="shared" si="43"/>
        <v>-4500410.353827727</v>
      </c>
      <c r="I273" s="1">
        <f t="shared" ref="I273:I284" si="45">I272+$E$5</f>
        <v>15420</v>
      </c>
      <c r="J273">
        <f t="shared" si="44"/>
        <v>5518.8956533721557</v>
      </c>
      <c r="K273" s="1">
        <f t="shared" ref="K273:K284" si="46">0+$E$6*COS(I273)</f>
        <v>3099892.6277437638</v>
      </c>
      <c r="L273" s="1">
        <f t="shared" ref="L273:L284" si="47">0+$E$6*SIN(I273)</f>
        <v>5574006.6107298313</v>
      </c>
    </row>
    <row r="274" spans="1:13" x14ac:dyDescent="0.2">
      <c r="B274" s="1">
        <f t="shared" ref="B274:B284" si="48">(-$E$4)/(G273^2+H273^2)^1.5</f>
        <v>-2.9804473125880138E-7</v>
      </c>
      <c r="C274" s="1">
        <f t="shared" ref="C274:C284" si="49">B274*G274</f>
        <v>2.9456480809735508</v>
      </c>
      <c r="D274" s="1">
        <f t="shared" ref="D274:D284" si="50">B274*H274</f>
        <v>1.4254848205569139</v>
      </c>
      <c r="E274" s="1">
        <f t="shared" ref="E274:E284" si="51">E273+C274*$E$5</f>
        <v>3059.2682166272402</v>
      </c>
      <c r="F274" s="1">
        <f t="shared" ref="F274:F284" si="52">F273+D274*$E$5</f>
        <v>-4620.7681691537382</v>
      </c>
      <c r="G274" s="1">
        <f t="shared" ref="G274:G284" si="53">G273+E273*$E$5</f>
        <v>-9883241.580995284</v>
      </c>
      <c r="H274" s="1">
        <f t="shared" ref="H274:H284" si="54">H273+F273*$E$5</f>
        <v>-4782788.189330956</v>
      </c>
      <c r="I274" s="1">
        <f t="shared" si="45"/>
        <v>15480</v>
      </c>
      <c r="J274">
        <f t="shared" ref="J274:J284" si="55">SQRT(E274^2+F274^2)</f>
        <v>5541.716385230302</v>
      </c>
      <c r="K274" s="1">
        <f t="shared" si="46"/>
        <v>-1253361.5595119868</v>
      </c>
      <c r="L274" s="1">
        <f t="shared" si="47"/>
        <v>-6253636.4461917421</v>
      </c>
    </row>
    <row r="275" spans="1:13" x14ac:dyDescent="0.2">
      <c r="B275" s="1">
        <f t="shared" si="48"/>
        <v>-3.0111758586410099E-7</v>
      </c>
      <c r="C275" s="1">
        <f t="shared" si="49"/>
        <v>2.9207458777869064</v>
      </c>
      <c r="D275" s="1">
        <f t="shared" si="50"/>
        <v>1.5236653066266674</v>
      </c>
      <c r="E275" s="1">
        <f t="shared" si="51"/>
        <v>3234.5129692944547</v>
      </c>
      <c r="F275" s="1">
        <f t="shared" si="52"/>
        <v>-4529.3482507561384</v>
      </c>
      <c r="G275" s="1">
        <f t="shared" si="53"/>
        <v>-9699685.4879976492</v>
      </c>
      <c r="H275" s="1">
        <f t="shared" si="54"/>
        <v>-5060034.2794801798</v>
      </c>
      <c r="I275" s="1">
        <f t="shared" si="45"/>
        <v>15540</v>
      </c>
      <c r="J275">
        <f t="shared" si="55"/>
        <v>5565.7047824297797</v>
      </c>
      <c r="K275" s="1">
        <f t="shared" si="46"/>
        <v>-712456.99087856431</v>
      </c>
      <c r="L275" s="1">
        <f t="shared" si="47"/>
        <v>6338082.4415708147</v>
      </c>
    </row>
    <row r="276" spans="1:13" x14ac:dyDescent="0.2">
      <c r="B276" s="1">
        <f t="shared" si="48"/>
        <v>-3.0439038330920176E-7</v>
      </c>
      <c r="C276" s="1">
        <f t="shared" si="49"/>
        <v>2.8934177051177783</v>
      </c>
      <c r="D276" s="1">
        <f t="shared" si="50"/>
        <v>1.6229471768999837</v>
      </c>
      <c r="E276" s="1">
        <f t="shared" si="51"/>
        <v>3408.1180316015216</v>
      </c>
      <c r="F276" s="1">
        <f t="shared" si="52"/>
        <v>-4431.9714201421393</v>
      </c>
      <c r="G276" s="1">
        <f t="shared" si="53"/>
        <v>-9505614.709839981</v>
      </c>
      <c r="H276" s="1">
        <f t="shared" si="54"/>
        <v>-5331795.1745255478</v>
      </c>
      <c r="I276" s="1">
        <f t="shared" si="45"/>
        <v>15600</v>
      </c>
      <c r="J276">
        <f t="shared" si="55"/>
        <v>5590.8531715905547</v>
      </c>
      <c r="K276" s="1">
        <f t="shared" si="46"/>
        <v>2610468.1317125214</v>
      </c>
      <c r="L276" s="1">
        <f t="shared" si="47"/>
        <v>-5819307.5303951195</v>
      </c>
    </row>
    <row r="277" spans="1:13" x14ac:dyDescent="0.2">
      <c r="B277" s="1">
        <f t="shared" si="48"/>
        <v>-3.0786829393179285E-7</v>
      </c>
      <c r="C277" s="1">
        <f t="shared" si="49"/>
        <v>2.8635222944569487</v>
      </c>
      <c r="D277" s="1">
        <f t="shared" si="50"/>
        <v>1.7233584927673635</v>
      </c>
      <c r="E277" s="1">
        <f t="shared" si="51"/>
        <v>3579.9293692689384</v>
      </c>
      <c r="F277" s="1">
        <f t="shared" si="52"/>
        <v>-4328.5699105760978</v>
      </c>
      <c r="G277" s="1">
        <f t="shared" si="53"/>
        <v>-9301127.6279438902</v>
      </c>
      <c r="H277" s="1">
        <f t="shared" si="54"/>
        <v>-5597713.4597340757</v>
      </c>
      <c r="I277" s="1">
        <f t="shared" si="45"/>
        <v>15660</v>
      </c>
      <c r="J277">
        <f t="shared" si="55"/>
        <v>5617.1533502032025</v>
      </c>
      <c r="K277" s="1">
        <f t="shared" si="46"/>
        <v>-4260030.4763276502</v>
      </c>
      <c r="L277" s="1">
        <f t="shared" si="47"/>
        <v>4746685.6163811414</v>
      </c>
    </row>
    <row r="278" spans="1:13" x14ac:dyDescent="0.2">
      <c r="B278" s="1">
        <f t="shared" si="48"/>
        <v>-3.1155678144417364E-7</v>
      </c>
      <c r="C278" s="1">
        <f t="shared" si="49"/>
        <v>2.8309083112384656</v>
      </c>
      <c r="D278" s="1">
        <f t="shared" si="50"/>
        <v>1.8249213075371895</v>
      </c>
      <c r="E278" s="1">
        <f t="shared" si="51"/>
        <v>3749.7838679432462</v>
      </c>
      <c r="F278" s="1">
        <f t="shared" si="52"/>
        <v>-4219.0746321238666</v>
      </c>
      <c r="G278" s="1">
        <f t="shared" si="53"/>
        <v>-9086331.8657877538</v>
      </c>
      <c r="H278" s="1">
        <f t="shared" si="54"/>
        <v>-5857427.6543686418</v>
      </c>
      <c r="I278" s="1">
        <f t="shared" si="45"/>
        <v>15720</v>
      </c>
      <c r="J278">
        <f t="shared" si="55"/>
        <v>5644.5965141645465</v>
      </c>
      <c r="K278" s="1">
        <f t="shared" si="46"/>
        <v>5504148.5135247093</v>
      </c>
      <c r="L278" s="1">
        <f t="shared" si="47"/>
        <v>-3222302.4595875121</v>
      </c>
    </row>
    <row r="279" spans="1:13" x14ac:dyDescent="0.2">
      <c r="B279" s="1">
        <f t="shared" si="48"/>
        <v>-3.1546159838891552E-7</v>
      </c>
      <c r="C279" s="1">
        <f t="shared" si="49"/>
        <v>2.7954140051178809</v>
      </c>
      <c r="D279" s="1">
        <f t="shared" si="50"/>
        <v>1.9276508519248834</v>
      </c>
      <c r="E279" s="1">
        <f t="shared" si="51"/>
        <v>3917.5087082503192</v>
      </c>
      <c r="F279" s="1">
        <f t="shared" si="52"/>
        <v>-4103.4155810083739</v>
      </c>
      <c r="G279" s="1">
        <f t="shared" si="53"/>
        <v>-8861344.8337111585</v>
      </c>
      <c r="H279" s="1">
        <f t="shared" si="54"/>
        <v>-6110572.1322960742</v>
      </c>
      <c r="I279" s="1">
        <f t="shared" si="45"/>
        <v>15780</v>
      </c>
      <c r="J279">
        <f t="shared" si="55"/>
        <v>5673.1731781851486</v>
      </c>
      <c r="K279" s="1">
        <f t="shared" si="46"/>
        <v>-6224414.5044997912</v>
      </c>
      <c r="L279" s="1">
        <f t="shared" si="47"/>
        <v>1391239.7622885222</v>
      </c>
    </row>
    <row r="280" spans="1:13" x14ac:dyDescent="0.2">
      <c r="B280" s="1">
        <f t="shared" si="48"/>
        <v>-3.1958877967360998E-7</v>
      </c>
      <c r="C280" s="1">
        <f t="shared" si="49"/>
        <v>2.7568668720269702</v>
      </c>
      <c r="D280" s="1">
        <f t="shared" si="50"/>
        <v>2.0315546255497599</v>
      </c>
      <c r="E280" s="1">
        <f t="shared" si="51"/>
        <v>4082.9207205719372</v>
      </c>
      <c r="F280" s="1">
        <f t="shared" si="52"/>
        <v>-3981.5223034753885</v>
      </c>
      <c r="G280" s="1">
        <f t="shared" si="53"/>
        <v>-8626294.3112161402</v>
      </c>
      <c r="H280" s="1">
        <f t="shared" si="54"/>
        <v>-6356777.0671565766</v>
      </c>
      <c r="I280" s="1">
        <f t="shared" si="45"/>
        <v>15840</v>
      </c>
      <c r="J280">
        <f t="shared" si="55"/>
        <v>5702.8730885008854</v>
      </c>
      <c r="K280" s="1">
        <f t="shared" si="46"/>
        <v>6352277.8256152384</v>
      </c>
      <c r="L280" s="1">
        <f t="shared" si="47"/>
        <v>572232.84264094278</v>
      </c>
    </row>
    <row r="281" spans="1:13" x14ac:dyDescent="0.2">
      <c r="B281" s="1">
        <f t="shared" si="48"/>
        <v>-3.2394463379267461E-7</v>
      </c>
      <c r="C281" s="1">
        <f t="shared" si="49"/>
        <v>2.7150833361769329</v>
      </c>
      <c r="D281" s="1">
        <f t="shared" si="50"/>
        <v>2.1366313861939115</v>
      </c>
      <c r="E281" s="1">
        <f t="shared" si="51"/>
        <v>4245.8257207425531</v>
      </c>
      <c r="F281" s="1">
        <f t="shared" si="52"/>
        <v>-3853.3244203037539</v>
      </c>
      <c r="G281" s="1">
        <f t="shared" si="53"/>
        <v>-8381319.0679818243</v>
      </c>
      <c r="H281" s="1">
        <f t="shared" si="54"/>
        <v>-6595668.4053651001</v>
      </c>
      <c r="I281" s="1">
        <f t="shared" si="45"/>
        <v>15900</v>
      </c>
      <c r="J281">
        <f t="shared" si="55"/>
        <v>5733.6851273006159</v>
      </c>
      <c r="K281" s="1">
        <f t="shared" si="46"/>
        <v>-5875569.2081388459</v>
      </c>
      <c r="L281" s="1">
        <f t="shared" si="47"/>
        <v>-2481243.736590717</v>
      </c>
    </row>
    <row r="282" spans="1:13" x14ac:dyDescent="0.2">
      <c r="B282" s="1">
        <f t="shared" si="48"/>
        <v>-3.2853573129295294E-7</v>
      </c>
      <c r="C282" s="1">
        <f t="shared" si="49"/>
        <v>2.6698684617125843</v>
      </c>
      <c r="D282" s="1">
        <f t="shared" si="50"/>
        <v>2.2428700283024572</v>
      </c>
      <c r="E282" s="1">
        <f t="shared" si="51"/>
        <v>4406.0178284453086</v>
      </c>
      <c r="F282" s="1">
        <f t="shared" si="52"/>
        <v>-3718.7522186056062</v>
      </c>
      <c r="G282" s="1">
        <f t="shared" si="53"/>
        <v>-8126569.5247372715</v>
      </c>
      <c r="H282" s="1">
        <f t="shared" si="54"/>
        <v>-6826867.8705833256</v>
      </c>
      <c r="I282" s="1">
        <f t="shared" si="45"/>
        <v>15960</v>
      </c>
      <c r="J282">
        <f t="shared" si="55"/>
        <v>5765.597208265769</v>
      </c>
      <c r="K282" s="1">
        <f t="shared" si="46"/>
        <v>4839658.9367028363</v>
      </c>
      <c r="L282" s="1">
        <f t="shared" si="47"/>
        <v>4154104.6419646642</v>
      </c>
    </row>
    <row r="283" spans="1:13" x14ac:dyDescent="0.2">
      <c r="B283" s="1">
        <f t="shared" si="48"/>
        <v>-3.3336888998351327E-7</v>
      </c>
      <c r="C283" s="1">
        <f t="shared" si="49"/>
        <v>2.6210157054725283</v>
      </c>
      <c r="D283" s="1">
        <f t="shared" si="50"/>
        <v>2.3502483420348907</v>
      </c>
      <c r="E283" s="1">
        <f t="shared" si="51"/>
        <v>4563.2787707736607</v>
      </c>
      <c r="F283" s="1">
        <f t="shared" si="52"/>
        <v>-3577.7373180835129</v>
      </c>
      <c r="G283" s="1">
        <f t="shared" si="53"/>
        <v>-7862208.455030553</v>
      </c>
      <c r="H283" s="1">
        <f t="shared" si="54"/>
        <v>-7049993.0036996622</v>
      </c>
      <c r="I283" s="1">
        <f t="shared" si="45"/>
        <v>16020</v>
      </c>
      <c r="J283">
        <f t="shared" si="55"/>
        <v>5798.5961626070302</v>
      </c>
      <c r="K283" s="1">
        <f t="shared" si="46"/>
        <v>-3343138.7760571428</v>
      </c>
      <c r="L283" s="1">
        <f t="shared" si="47"/>
        <v>-5431602.6294292873</v>
      </c>
    </row>
    <row r="284" spans="1:13" x14ac:dyDescent="0.2">
      <c r="B284" s="1">
        <f t="shared" si="48"/>
        <v>-3.38451156328202E-7</v>
      </c>
      <c r="C284" s="1">
        <f t="shared" si="49"/>
        <v>2.5683067243014803</v>
      </c>
      <c r="D284" s="1">
        <f t="shared" si="50"/>
        <v>2.4587316441485205</v>
      </c>
      <c r="E284" s="1">
        <f t="shared" si="51"/>
        <v>4717.3771742317494</v>
      </c>
      <c r="F284" s="1">
        <f t="shared" si="52"/>
        <v>-3430.2134194346017</v>
      </c>
      <c r="G284" s="1">
        <f t="shared" si="53"/>
        <v>-7588411.7287841337</v>
      </c>
      <c r="H284" s="1">
        <f t="shared" si="54"/>
        <v>-7264657.2427846733</v>
      </c>
      <c r="I284" s="1">
        <f t="shared" si="45"/>
        <v>16080</v>
      </c>
      <c r="J284">
        <f t="shared" si="55"/>
        <v>5832.6676149796112</v>
      </c>
      <c r="K284" s="1">
        <f t="shared" si="46"/>
        <v>1528438.5945892872</v>
      </c>
      <c r="L284" s="1">
        <f t="shared" si="47"/>
        <v>6192153.0554864295</v>
      </c>
    </row>
    <row r="285" spans="1:13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F83D-34A5-FF47-B4ED-347DF51BCC24}">
  <sheetPr codeName="Sheet4"/>
  <dimension ref="A1:M285"/>
  <sheetViews>
    <sheetView topLeftCell="R3" zoomScale="125" zoomScaleNormal="125" workbookViewId="0">
      <selection activeCell="AA23" sqref="AA23"/>
    </sheetView>
  </sheetViews>
  <sheetFormatPr baseColWidth="10" defaultRowHeight="16" x14ac:dyDescent="0.2"/>
  <sheetData>
    <row r="1" spans="1:12" ht="47" x14ac:dyDescent="0.55000000000000004">
      <c r="A1" s="2" t="s">
        <v>16</v>
      </c>
    </row>
    <row r="3" spans="1:12" x14ac:dyDescent="0.2">
      <c r="A3" t="s">
        <v>20</v>
      </c>
      <c r="E3">
        <f>Porovnání!E3</f>
        <v>5.9720000000000003E+24</v>
      </c>
      <c r="F3" t="s">
        <v>0</v>
      </c>
    </row>
    <row r="4" spans="1:12" x14ac:dyDescent="0.2">
      <c r="A4" t="s">
        <v>21</v>
      </c>
      <c r="E4">
        <f>E3*(6.674*(10^-11))</f>
        <v>398571280000000</v>
      </c>
    </row>
    <row r="5" spans="1:12" x14ac:dyDescent="0.2">
      <c r="A5" t="s">
        <v>1</v>
      </c>
      <c r="E5">
        <f>Porovnání!E5</f>
        <v>60</v>
      </c>
    </row>
    <row r="6" spans="1:12" x14ac:dyDescent="0.2">
      <c r="A6" t="s">
        <v>19</v>
      </c>
      <c r="E6" s="1">
        <f>Porovnání!E6</f>
        <v>6378000</v>
      </c>
      <c r="F6" t="s">
        <v>15</v>
      </c>
    </row>
    <row r="8" spans="1:12" x14ac:dyDescent="0.2">
      <c r="A8" t="s">
        <v>2</v>
      </c>
    </row>
    <row r="9" spans="1:12" x14ac:dyDescent="0.2">
      <c r="A9" t="s">
        <v>3</v>
      </c>
      <c r="E9">
        <f>Porovnání!E9</f>
        <v>0</v>
      </c>
    </row>
    <row r="10" spans="1:12" x14ac:dyDescent="0.2">
      <c r="A10" t="s">
        <v>4</v>
      </c>
      <c r="E10" s="1">
        <f>Porovnání!E10</f>
        <v>6700000</v>
      </c>
      <c r="G10" s="1"/>
      <c r="H10" s="1"/>
    </row>
    <row r="11" spans="1:12" x14ac:dyDescent="0.2">
      <c r="A11" t="s">
        <v>5</v>
      </c>
      <c r="E11">
        <f>Porovnání!E11</f>
        <v>0</v>
      </c>
    </row>
    <row r="12" spans="1:12" x14ac:dyDescent="0.2">
      <c r="A12" t="s">
        <v>6</v>
      </c>
      <c r="E12">
        <f>Porovnání!E12</f>
        <v>0</v>
      </c>
    </row>
    <row r="13" spans="1:12" x14ac:dyDescent="0.2">
      <c r="A13" t="s">
        <v>7</v>
      </c>
      <c r="E13">
        <f>Porovnání!E13</f>
        <v>9000</v>
      </c>
    </row>
    <row r="15" spans="1:12" x14ac:dyDescent="0.2">
      <c r="A15" t="s">
        <v>18</v>
      </c>
      <c r="B15" t="s">
        <v>8</v>
      </c>
      <c r="C15" t="s">
        <v>9</v>
      </c>
      <c r="D15" t="s">
        <v>10</v>
      </c>
      <c r="E15" t="s">
        <v>6</v>
      </c>
      <c r="F15" t="s">
        <v>7</v>
      </c>
      <c r="G15" t="s">
        <v>4</v>
      </c>
      <c r="H15" t="s">
        <v>5</v>
      </c>
      <c r="I15" t="s">
        <v>3</v>
      </c>
      <c r="J15" t="s">
        <v>12</v>
      </c>
      <c r="K15" t="s">
        <v>13</v>
      </c>
      <c r="L15" t="s">
        <v>14</v>
      </c>
    </row>
    <row r="16" spans="1:12" x14ac:dyDescent="0.2">
      <c r="B16" s="1">
        <f>(-$E$4)/(G16^2+H16^2)^1.5</f>
        <v>-1.3252005067112567E-6</v>
      </c>
      <c r="C16" s="1">
        <f>B16*$G$16</f>
        <v>-8.8788433949654202</v>
      </c>
      <c r="D16" s="1">
        <f>B16*$H$16</f>
        <v>0</v>
      </c>
      <c r="E16" s="1">
        <f>E12</f>
        <v>0</v>
      </c>
      <c r="F16" s="1">
        <f>E13</f>
        <v>9000</v>
      </c>
      <c r="G16" s="1">
        <f>E10</f>
        <v>6700000</v>
      </c>
      <c r="H16" s="1">
        <f>E11</f>
        <v>0</v>
      </c>
      <c r="I16">
        <f>$E$9</f>
        <v>0</v>
      </c>
      <c r="J16">
        <f>SQRT(E16^2+F16^2)</f>
        <v>9000</v>
      </c>
      <c r="K16" s="1">
        <f>0+$E$6*COS(I16)</f>
        <v>6378000</v>
      </c>
      <c r="L16" s="1">
        <f>0+$E$6*SIN(I16)</f>
        <v>0</v>
      </c>
    </row>
    <row r="17" spans="2:12" x14ac:dyDescent="0.2">
      <c r="B17" s="1">
        <f>(-$E$4)/(G17^2+H17^2)^1.5</f>
        <v>-1.3123920526890409E-6</v>
      </c>
      <c r="C17" s="1">
        <f>B17*G17</f>
        <v>-8.7930267530165747</v>
      </c>
      <c r="D17" s="1">
        <f>B17*H17</f>
        <v>-0.70869170845208207</v>
      </c>
      <c r="E17" s="1">
        <f>E16+C16*$E$5</f>
        <v>-532.73060369792518</v>
      </c>
      <c r="F17" s="1">
        <f>F16+D16*$E$5</f>
        <v>9000</v>
      </c>
      <c r="G17" s="1">
        <f>G16+E16*$E$5</f>
        <v>6700000</v>
      </c>
      <c r="H17" s="1">
        <f>H16+F16*$E$5</f>
        <v>540000</v>
      </c>
      <c r="I17" s="1">
        <f t="shared" ref="I17:I80" si="0">I16+$E$5</f>
        <v>60</v>
      </c>
      <c r="J17">
        <f t="shared" ref="J17:J80" si="1">SQRT(E17^2+F17^2)</f>
        <v>9015.7529855312896</v>
      </c>
      <c r="K17" s="1">
        <f t="shared" ref="K17:K80" si="2">0+$E$6*COS(I17)</f>
        <v>-6074489.9890878666</v>
      </c>
      <c r="L17" s="1">
        <f t="shared" ref="L17:L80" si="3">0+$E$6*SIN(I17)</f>
        <v>-1944082.1413899381</v>
      </c>
    </row>
    <row r="18" spans="2:12" x14ac:dyDescent="0.2">
      <c r="B18" s="1">
        <f t="shared" ref="B18:B81" si="4">(-$E$4)/(G18^2+H18^2)^1.5</f>
        <v>-1.2931325915313655E-6</v>
      </c>
      <c r="C18" s="1">
        <f t="shared" ref="C18:C81" si="5">B18*G18</f>
        <v>-8.6226548848912703</v>
      </c>
      <c r="D18" s="1">
        <f t="shared" ref="D18:D81" si="6">B18*H18</f>
        <v>-1.3965831988538748</v>
      </c>
      <c r="E18" s="1">
        <f t="shared" ref="E18:E81" si="7">E17+C17*$E$5</f>
        <v>-1060.3122088789196</v>
      </c>
      <c r="F18" s="1">
        <f t="shared" ref="F18:F81" si="8">F17+D17*$E$5</f>
        <v>8957.4784974928752</v>
      </c>
      <c r="G18" s="1">
        <f t="shared" ref="G18:G81" si="9">G17+E17*$E$5</f>
        <v>6668036.1637781244</v>
      </c>
      <c r="H18" s="1">
        <f t="shared" ref="H18:H81" si="10">H17+F17*$E$5</f>
        <v>1080000</v>
      </c>
      <c r="I18" s="1">
        <f t="shared" si="0"/>
        <v>120</v>
      </c>
      <c r="J18">
        <f t="shared" si="1"/>
        <v>9020.0156880875165</v>
      </c>
      <c r="K18" s="1">
        <f t="shared" si="2"/>
        <v>5192846.2300184108</v>
      </c>
      <c r="L18" s="1">
        <f t="shared" si="3"/>
        <v>3703138.1329061403</v>
      </c>
    </row>
    <row r="19" spans="2:12" x14ac:dyDescent="0.2">
      <c r="B19" s="1">
        <f t="shared" si="4"/>
        <v>-1.2678187693560464E-6</v>
      </c>
      <c r="C19" s="1">
        <f t="shared" si="5"/>
        <v>-8.3732043799951512</v>
      </c>
      <c r="D19" s="1">
        <f t="shared" si="6"/>
        <v>-2.0506318328180102</v>
      </c>
      <c r="E19" s="1">
        <f t="shared" si="7"/>
        <v>-1577.6715019723958</v>
      </c>
      <c r="F19" s="1">
        <f t="shared" si="8"/>
        <v>8873.683505561643</v>
      </c>
      <c r="G19" s="1">
        <f t="shared" si="9"/>
        <v>6604417.4312453894</v>
      </c>
      <c r="H19" s="1">
        <f t="shared" si="10"/>
        <v>1617448.7098495725</v>
      </c>
      <c r="I19" s="1">
        <f t="shared" si="0"/>
        <v>180</v>
      </c>
      <c r="J19">
        <f t="shared" si="1"/>
        <v>9012.8411904910772</v>
      </c>
      <c r="K19" s="1">
        <f t="shared" si="2"/>
        <v>-3816978.3204510189</v>
      </c>
      <c r="L19" s="1">
        <f t="shared" si="3"/>
        <v>-5109751.5107103707</v>
      </c>
    </row>
    <row r="20" spans="2:12" x14ac:dyDescent="0.2">
      <c r="B20" s="1">
        <f t="shared" si="4"/>
        <v>-1.2370144367936667E-6</v>
      </c>
      <c r="C20" s="1">
        <f t="shared" si="5"/>
        <v>-8.0526635635948214</v>
      </c>
      <c r="D20" s="1">
        <f t="shared" si="6"/>
        <v>-2.6594198810922669</v>
      </c>
      <c r="E20" s="1">
        <f t="shared" si="7"/>
        <v>-2080.0637647721051</v>
      </c>
      <c r="F20" s="1">
        <f t="shared" si="8"/>
        <v>8750.645595592563</v>
      </c>
      <c r="G20" s="1">
        <f t="shared" si="9"/>
        <v>6509757.1411270453</v>
      </c>
      <c r="H20" s="1">
        <f t="shared" si="10"/>
        <v>2149869.720183271</v>
      </c>
      <c r="I20" s="1">
        <f t="shared" si="0"/>
        <v>240</v>
      </c>
      <c r="J20">
        <f t="shared" si="1"/>
        <v>8994.4685004274397</v>
      </c>
      <c r="K20" s="1">
        <f t="shared" si="2"/>
        <v>2077833.1667031746</v>
      </c>
      <c r="L20" s="1">
        <f t="shared" si="3"/>
        <v>6030049.1980868829</v>
      </c>
    </row>
    <row r="21" spans="2:12" x14ac:dyDescent="0.2">
      <c r="B21" s="1">
        <f t="shared" si="4"/>
        <v>-1.2014154494791114E-6</v>
      </c>
      <c r="C21" s="1">
        <f t="shared" si="5"/>
        <v>-7.6709815571330706</v>
      </c>
      <c r="D21" s="1">
        <f t="shared" si="6"/>
        <v>-3.2136763448831904</v>
      </c>
      <c r="E21" s="1">
        <f t="shared" si="7"/>
        <v>-2563.2235785877942</v>
      </c>
      <c r="F21" s="1">
        <f t="shared" si="8"/>
        <v>8591.0804027270278</v>
      </c>
      <c r="G21" s="1">
        <f t="shared" si="9"/>
        <v>6384953.3152407194</v>
      </c>
      <c r="H21" s="1">
        <f t="shared" si="10"/>
        <v>2674908.4559188248</v>
      </c>
      <c r="I21" s="1">
        <f t="shared" si="0"/>
        <v>300</v>
      </c>
      <c r="J21">
        <f t="shared" si="1"/>
        <v>8965.3096767456282</v>
      </c>
      <c r="K21" s="1">
        <f t="shared" si="2"/>
        <v>-140932.23775944623</v>
      </c>
      <c r="L21" s="1">
        <f t="shared" si="3"/>
        <v>-6376442.7468895316</v>
      </c>
    </row>
    <row r="22" spans="2:12" x14ac:dyDescent="0.2">
      <c r="B22" s="1">
        <f t="shared" si="4"/>
        <v>-1.1618078492071663E-6</v>
      </c>
      <c r="C22" s="1">
        <f t="shared" si="5"/>
        <v>-7.2394104820954155</v>
      </c>
      <c r="D22" s="1">
        <f t="shared" si="6"/>
        <v>-3.7066007187005994</v>
      </c>
      <c r="E22" s="1">
        <f t="shared" si="7"/>
        <v>-3023.4824720157785</v>
      </c>
      <c r="F22" s="1">
        <f t="shared" si="8"/>
        <v>8398.2598220340369</v>
      </c>
      <c r="G22" s="1">
        <f t="shared" si="9"/>
        <v>6231159.9005254516</v>
      </c>
      <c r="H22" s="1">
        <f t="shared" si="10"/>
        <v>3190373.2800824465</v>
      </c>
      <c r="I22" s="1">
        <f t="shared" si="0"/>
        <v>360</v>
      </c>
      <c r="J22">
        <f t="shared" si="1"/>
        <v>8925.9293239963426</v>
      </c>
      <c r="K22" s="1">
        <f t="shared" si="2"/>
        <v>-1809381.7815010713</v>
      </c>
      <c r="L22" s="1">
        <f t="shared" si="3"/>
        <v>6115964.4839364467</v>
      </c>
    </row>
    <row r="23" spans="2:12" x14ac:dyDescent="0.2">
      <c r="B23" s="1">
        <f t="shared" si="4"/>
        <v>-1.1190239495043361E-6</v>
      </c>
      <c r="C23" s="1">
        <f t="shared" si="5"/>
        <v>-6.7698162040535035</v>
      </c>
      <c r="D23" s="1">
        <f t="shared" si="6"/>
        <v>-4.1339753407719293</v>
      </c>
      <c r="E23" s="1">
        <f t="shared" si="7"/>
        <v>-3457.8471009415034</v>
      </c>
      <c r="F23" s="1">
        <f t="shared" si="8"/>
        <v>8175.8637789120012</v>
      </c>
      <c r="G23" s="1">
        <f t="shared" si="9"/>
        <v>6049750.952204505</v>
      </c>
      <c r="H23" s="1">
        <f t="shared" si="10"/>
        <v>3694268.8694044887</v>
      </c>
      <c r="I23" s="1">
        <f t="shared" si="0"/>
        <v>420</v>
      </c>
      <c r="J23">
        <f t="shared" si="1"/>
        <v>8877.0183679439797</v>
      </c>
      <c r="K23" s="1">
        <f t="shared" si="2"/>
        <v>3587489.6282160874</v>
      </c>
      <c r="L23" s="1">
        <f t="shared" si="3"/>
        <v>-5273405.1776287779</v>
      </c>
    </row>
    <row r="24" spans="2:12" x14ac:dyDescent="0.2">
      <c r="B24" s="1">
        <f t="shared" si="4"/>
        <v>-1.0739005541794434E-6</v>
      </c>
      <c r="C24" s="1">
        <f t="shared" si="5"/>
        <v>-6.2740278651419015</v>
      </c>
      <c r="D24" s="1">
        <f t="shared" si="6"/>
        <v>-4.4940812647255006</v>
      </c>
      <c r="E24" s="1">
        <f t="shared" si="7"/>
        <v>-3864.0360731847136</v>
      </c>
      <c r="F24" s="1">
        <f t="shared" si="8"/>
        <v>7927.8252584656857</v>
      </c>
      <c r="G24" s="1">
        <f t="shared" si="9"/>
        <v>5842280.1261480143</v>
      </c>
      <c r="H24" s="1">
        <f t="shared" si="10"/>
        <v>4184820.696139209</v>
      </c>
      <c r="I24" s="1">
        <f t="shared" si="0"/>
        <v>480</v>
      </c>
      <c r="J24">
        <f t="shared" si="1"/>
        <v>8819.3643820651414</v>
      </c>
      <c r="K24" s="1">
        <f t="shared" si="2"/>
        <v>-5024161.5965344179</v>
      </c>
      <c r="L24" s="1">
        <f t="shared" si="3"/>
        <v>3928954.6003878354</v>
      </c>
    </row>
    <row r="25" spans="2:12" x14ac:dyDescent="0.2">
      <c r="B25" s="1">
        <f t="shared" si="4"/>
        <v>-1.0272426599850107E-6</v>
      </c>
      <c r="C25" s="1">
        <f t="shared" si="5"/>
        <v>-5.7632812155160726</v>
      </c>
      <c r="D25" s="1">
        <f t="shared" si="6"/>
        <v>-4.7874543618465237</v>
      </c>
      <c r="E25" s="1">
        <f t="shared" si="7"/>
        <v>-4240.4777450932279</v>
      </c>
      <c r="F25" s="1">
        <f t="shared" si="8"/>
        <v>7658.1803825821553</v>
      </c>
      <c r="G25" s="1">
        <f t="shared" si="9"/>
        <v>5610437.9617569316</v>
      </c>
      <c r="H25" s="1">
        <f t="shared" si="10"/>
        <v>4660490.2116471501</v>
      </c>
      <c r="I25" s="1">
        <f t="shared" si="0"/>
        <v>540</v>
      </c>
      <c r="J25">
        <f t="shared" si="1"/>
        <v>8753.8207817385155</v>
      </c>
      <c r="K25" s="1">
        <f t="shared" si="2"/>
        <v>5982663.8122693421</v>
      </c>
      <c r="L25" s="1">
        <f t="shared" si="3"/>
        <v>-2210569.544113657</v>
      </c>
    </row>
    <row r="26" spans="2:12" x14ac:dyDescent="0.2">
      <c r="B26" s="1">
        <f t="shared" si="4"/>
        <v>-9.7979479447188702E-7</v>
      </c>
      <c r="C26" s="1">
        <f t="shared" si="5"/>
        <v>-5.2477900283939309</v>
      </c>
      <c r="D26" s="1">
        <f t="shared" si="6"/>
        <v>-5.0165307654979037</v>
      </c>
      <c r="E26" s="1">
        <f t="shared" si="7"/>
        <v>-4586.274618024192</v>
      </c>
      <c r="F26" s="1">
        <f t="shared" si="8"/>
        <v>7370.9331208713638</v>
      </c>
      <c r="G26" s="1">
        <f t="shared" si="9"/>
        <v>5356009.2970513375</v>
      </c>
      <c r="H26" s="1">
        <f t="shared" si="10"/>
        <v>5119981.0346020795</v>
      </c>
      <c r="I26" s="1">
        <f t="shared" si="0"/>
        <v>600</v>
      </c>
      <c r="J26">
        <f t="shared" si="1"/>
        <v>8681.2769765911398</v>
      </c>
      <c r="K26" s="1">
        <f t="shared" si="2"/>
        <v>-6371771.7479962725</v>
      </c>
      <c r="L26" s="1">
        <f t="shared" si="3"/>
        <v>281795.6554606873</v>
      </c>
    </row>
    <row r="27" spans="2:12" x14ac:dyDescent="0.2">
      <c r="B27" s="1">
        <f t="shared" si="4"/>
        <v>-9.3222089019911692E-7</v>
      </c>
      <c r="C27" s="1">
        <f t="shared" si="5"/>
        <v>-4.736458494385217</v>
      </c>
      <c r="D27" s="1">
        <f t="shared" si="6"/>
        <v>-5.1852335480115581</v>
      </c>
      <c r="E27" s="1">
        <f t="shared" si="7"/>
        <v>-4901.1420197278276</v>
      </c>
      <c r="F27" s="1">
        <f t="shared" si="8"/>
        <v>7069.9412749414896</v>
      </c>
      <c r="G27" s="1">
        <f t="shared" si="9"/>
        <v>5080832.819969886</v>
      </c>
      <c r="H27" s="1">
        <f t="shared" si="10"/>
        <v>5562237.0218543615</v>
      </c>
      <c r="I27" s="1">
        <f t="shared" si="0"/>
        <v>660</v>
      </c>
      <c r="J27">
        <f t="shared" si="1"/>
        <v>8602.63115149447</v>
      </c>
      <c r="K27" s="1">
        <f t="shared" si="2"/>
        <v>6154452.4297990985</v>
      </c>
      <c r="L27" s="1">
        <f t="shared" si="3"/>
        <v>1673797.8639429451</v>
      </c>
    </row>
    <row r="28" spans="2:12" x14ac:dyDescent="0.2">
      <c r="B28" s="1">
        <f t="shared" si="4"/>
        <v>-8.8509251413653987E-7</v>
      </c>
      <c r="C28" s="1">
        <f t="shared" si="5"/>
        <v>-4.2367292477917236</v>
      </c>
      <c r="D28" s="1">
        <f t="shared" si="6"/>
        <v>-5.2985474757665569</v>
      </c>
      <c r="E28" s="1">
        <f t="shared" si="7"/>
        <v>-5185.3295293909405</v>
      </c>
      <c r="F28" s="1">
        <f t="shared" si="8"/>
        <v>6758.8272620607959</v>
      </c>
      <c r="G28" s="1">
        <f t="shared" si="9"/>
        <v>4786764.2987862164</v>
      </c>
      <c r="H28" s="1">
        <f t="shared" si="10"/>
        <v>5986433.4983508512</v>
      </c>
      <c r="I28" s="1">
        <f t="shared" si="0"/>
        <v>720</v>
      </c>
      <c r="J28">
        <f t="shared" si="1"/>
        <v>8518.7668289929097</v>
      </c>
      <c r="K28" s="1">
        <f t="shared" si="2"/>
        <v>-5351389.0149802472</v>
      </c>
      <c r="L28" s="1">
        <f t="shared" si="3"/>
        <v>-3470089.2798815328</v>
      </c>
    </row>
    <row r="29" spans="2:12" x14ac:dyDescent="0.2">
      <c r="B29" s="1">
        <f t="shared" si="4"/>
        <v>-8.3888448355734245E-7</v>
      </c>
      <c r="C29" s="1">
        <f t="shared" si="5"/>
        <v>-3.7545487476377346</v>
      </c>
      <c r="D29" s="1">
        <f t="shared" si="6"/>
        <v>-5.3621186926456579</v>
      </c>
      <c r="E29" s="1">
        <f t="shared" si="7"/>
        <v>-5439.5332842584439</v>
      </c>
      <c r="F29" s="1">
        <f t="shared" si="8"/>
        <v>6440.9144135148026</v>
      </c>
      <c r="G29" s="1">
        <f t="shared" si="9"/>
        <v>4475644.5270227604</v>
      </c>
      <c r="H29" s="1">
        <f t="shared" si="10"/>
        <v>6391963.1340744989</v>
      </c>
      <c r="I29" s="1">
        <f t="shared" si="0"/>
        <v>780</v>
      </c>
      <c r="J29">
        <f t="shared" si="1"/>
        <v>8430.5338403198512</v>
      </c>
      <c r="K29" s="1">
        <f t="shared" si="2"/>
        <v>4039012.2924374309</v>
      </c>
      <c r="L29" s="1">
        <f t="shared" si="3"/>
        <v>4936118.2827743627</v>
      </c>
    </row>
    <row r="30" spans="2:12" x14ac:dyDescent="0.2">
      <c r="B30" s="1">
        <f t="shared" si="4"/>
        <v>-7.9397644278759604E-7</v>
      </c>
      <c r="C30" s="1">
        <f t="shared" si="5"/>
        <v>-3.2944246434996889</v>
      </c>
      <c r="D30" s="1">
        <f t="shared" si="6"/>
        <v>-5.3819042104824346</v>
      </c>
      <c r="E30" s="1">
        <f t="shared" si="7"/>
        <v>-5664.8062091167076</v>
      </c>
      <c r="F30" s="1">
        <f t="shared" si="8"/>
        <v>6119.1872919560628</v>
      </c>
      <c r="G30" s="1">
        <f t="shared" si="9"/>
        <v>4149272.5299672536</v>
      </c>
      <c r="H30" s="1">
        <f t="shared" si="10"/>
        <v>6778417.9988853866</v>
      </c>
      <c r="I30" s="1">
        <f t="shared" si="0"/>
        <v>840</v>
      </c>
      <c r="J30">
        <f t="shared" si="1"/>
        <v>8338.7338667740059</v>
      </c>
      <c r="K30" s="1">
        <f t="shared" si="2"/>
        <v>-2342226.4557673256</v>
      </c>
      <c r="L30" s="1">
        <f t="shared" si="3"/>
        <v>-5932356.970876216</v>
      </c>
    </row>
    <row r="31" spans="2:12" x14ac:dyDescent="0.2">
      <c r="B31" s="1">
        <f t="shared" si="4"/>
        <v>-7.5065881524115183E-7</v>
      </c>
      <c r="C31" s="1">
        <f t="shared" si="5"/>
        <v>-2.8595477984074993</v>
      </c>
      <c r="D31" s="1">
        <f t="shared" si="6"/>
        <v>-5.3638845372217103</v>
      </c>
      <c r="E31" s="1">
        <f t="shared" si="7"/>
        <v>-5862.4716877266892</v>
      </c>
      <c r="F31" s="1">
        <f t="shared" si="8"/>
        <v>5796.2730393271167</v>
      </c>
      <c r="G31" s="1">
        <f t="shared" si="9"/>
        <v>3809384.1574202511</v>
      </c>
      <c r="H31" s="1">
        <f t="shared" si="10"/>
        <v>7145569.23640275</v>
      </c>
      <c r="I31" s="1">
        <f t="shared" si="0"/>
        <v>900</v>
      </c>
      <c r="J31">
        <f t="shared" si="1"/>
        <v>8244.110348353388</v>
      </c>
      <c r="K31" s="1">
        <f t="shared" si="2"/>
        <v>422521.46665174258</v>
      </c>
      <c r="L31" s="1">
        <f t="shared" si="3"/>
        <v>6363989.2842633277</v>
      </c>
    </row>
    <row r="32" spans="2:12" x14ac:dyDescent="0.2">
      <c r="B32" s="1">
        <f t="shared" si="4"/>
        <v>-7.0914160980381899E-7</v>
      </c>
      <c r="C32" s="1">
        <f t="shared" si="5"/>
        <v>-2.4519534571503323</v>
      </c>
      <c r="D32" s="1">
        <f t="shared" si="6"/>
        <v>-5.3138431749055464</v>
      </c>
      <c r="E32" s="1">
        <f t="shared" si="7"/>
        <v>-6034.0445556311388</v>
      </c>
      <c r="F32" s="1">
        <f t="shared" si="8"/>
        <v>5474.4399670938137</v>
      </c>
      <c r="G32" s="1">
        <f t="shared" si="9"/>
        <v>3457635.8561566495</v>
      </c>
      <c r="H32" s="1">
        <f t="shared" si="10"/>
        <v>7493345.6187623767</v>
      </c>
      <c r="I32" s="1">
        <f t="shared" si="0"/>
        <v>960</v>
      </c>
      <c r="J32">
        <f t="shared" si="1"/>
        <v>8147.34230609319</v>
      </c>
      <c r="K32" s="1">
        <f t="shared" si="2"/>
        <v>1537396.5970809874</v>
      </c>
      <c r="L32" s="1">
        <f t="shared" si="3"/>
        <v>-6189935.0322344908</v>
      </c>
    </row>
    <row r="33" spans="2:12" x14ac:dyDescent="0.2">
      <c r="B33" s="1">
        <f t="shared" si="4"/>
        <v>-6.6956476660379282E-7</v>
      </c>
      <c r="C33" s="1">
        <f t="shared" si="5"/>
        <v>-2.0727001269543495</v>
      </c>
      <c r="D33" s="1">
        <f t="shared" si="6"/>
        <v>-5.2372097374394029</v>
      </c>
      <c r="E33" s="1">
        <f t="shared" si="7"/>
        <v>-6181.1617630601586</v>
      </c>
      <c r="F33" s="1">
        <f t="shared" si="8"/>
        <v>5155.609376599481</v>
      </c>
      <c r="G33" s="1">
        <f t="shared" si="9"/>
        <v>3095593.1828187811</v>
      </c>
      <c r="H33" s="1">
        <f t="shared" si="10"/>
        <v>7821812.0167880058</v>
      </c>
      <c r="I33" s="1">
        <f t="shared" si="0"/>
        <v>1020</v>
      </c>
      <c r="J33">
        <f t="shared" si="1"/>
        <v>8049.0414823876672</v>
      </c>
      <c r="K33" s="1">
        <f t="shared" si="2"/>
        <v>-3350994.4168637865</v>
      </c>
      <c r="L33" s="1">
        <f t="shared" si="3"/>
        <v>5426759.6609899476</v>
      </c>
    </row>
    <row r="34" spans="2:12" x14ac:dyDescent="0.2">
      <c r="B34" s="1">
        <f t="shared" si="4"/>
        <v>-6.320089998189721E-7</v>
      </c>
      <c r="C34" s="1">
        <f t="shared" si="5"/>
        <v>-1.7220497595042705</v>
      </c>
      <c r="D34" s="1">
        <f t="shared" si="6"/>
        <v>-5.1389590810359218</v>
      </c>
      <c r="E34" s="1">
        <f t="shared" si="7"/>
        <v>-6305.5237706774196</v>
      </c>
      <c r="F34" s="1">
        <f t="shared" si="8"/>
        <v>4841.3767923531168</v>
      </c>
      <c r="G34" s="1">
        <f t="shared" si="9"/>
        <v>2724723.4770351714</v>
      </c>
      <c r="H34" s="1">
        <f t="shared" si="10"/>
        <v>8131148.5793839749</v>
      </c>
      <c r="I34" s="1">
        <f t="shared" si="0"/>
        <v>1080</v>
      </c>
      <c r="J34">
        <f t="shared" si="1"/>
        <v>7949.7521513637985</v>
      </c>
      <c r="K34" s="1">
        <f t="shared" si="2"/>
        <v>4845664.5627585882</v>
      </c>
      <c r="L34" s="1">
        <f t="shared" si="3"/>
        <v>-4147097.6532058674</v>
      </c>
    </row>
    <row r="35" spans="2:12" x14ac:dyDescent="0.2">
      <c r="B35" s="1">
        <f t="shared" si="4"/>
        <v>-5.965063779819857E-7</v>
      </c>
      <c r="C35" s="1">
        <f t="shared" si="5"/>
        <v>-1.3996378235451661</v>
      </c>
      <c r="D35" s="1">
        <f t="shared" si="6"/>
        <v>-5.0235567160128589</v>
      </c>
      <c r="E35" s="1">
        <f t="shared" si="7"/>
        <v>-6408.8467562476762</v>
      </c>
      <c r="F35" s="1">
        <f t="shared" si="8"/>
        <v>4533.0392474909613</v>
      </c>
      <c r="G35" s="1">
        <f t="shared" si="9"/>
        <v>2346392.050794526</v>
      </c>
      <c r="H35" s="1">
        <f t="shared" si="10"/>
        <v>8421631.1869251616</v>
      </c>
      <c r="I35" s="1">
        <f t="shared" si="0"/>
        <v>1140</v>
      </c>
      <c r="J35">
        <f t="shared" si="1"/>
        <v>7849.9529657418834</v>
      </c>
      <c r="K35" s="1">
        <f t="shared" si="2"/>
        <v>-5879153.2397542391</v>
      </c>
      <c r="L35" s="1">
        <f t="shared" si="3"/>
        <v>2472739.6109350538</v>
      </c>
    </row>
    <row r="36" spans="2:12" x14ac:dyDescent="0.2">
      <c r="B36" s="1">
        <f t="shared" si="4"/>
        <v>-5.6305013910519888E-7</v>
      </c>
      <c r="C36" s="1">
        <f t="shared" si="5"/>
        <v>-1.1046262471386414</v>
      </c>
      <c r="D36" s="1">
        <f t="shared" si="6"/>
        <v>-4.8949403140230405</v>
      </c>
      <c r="E36" s="1">
        <f t="shared" si="7"/>
        <v>-6492.825025660386</v>
      </c>
      <c r="F36" s="1">
        <f t="shared" si="8"/>
        <v>4231.6258445301901</v>
      </c>
      <c r="G36" s="1">
        <f t="shared" si="9"/>
        <v>1961861.2454196655</v>
      </c>
      <c r="H36" s="1">
        <f t="shared" si="10"/>
        <v>8693613.5417746194</v>
      </c>
      <c r="I36" s="1">
        <f t="shared" si="0"/>
        <v>1200</v>
      </c>
      <c r="J36">
        <f t="shared" si="1"/>
        <v>7750.0602644068285</v>
      </c>
      <c r="K36" s="1">
        <f t="shared" si="2"/>
        <v>6353099.1560249235</v>
      </c>
      <c r="L36" s="1">
        <f t="shared" si="3"/>
        <v>-563040.95207666955</v>
      </c>
    </row>
    <row r="37" spans="2:12" x14ac:dyDescent="0.2">
      <c r="B37" s="1">
        <f t="shared" si="4"/>
        <v>-5.316034503713989E-7</v>
      </c>
      <c r="C37" s="1">
        <f t="shared" si="5"/>
        <v>-0.83583571603709428</v>
      </c>
      <c r="D37" s="1">
        <f t="shared" si="6"/>
        <v>-4.756527768980888</v>
      </c>
      <c r="E37" s="1">
        <f t="shared" si="7"/>
        <v>-6559.1026004887044</v>
      </c>
      <c r="F37" s="1">
        <f t="shared" si="8"/>
        <v>3937.9294256888079</v>
      </c>
      <c r="G37" s="1">
        <f t="shared" si="9"/>
        <v>1572291.7438800423</v>
      </c>
      <c r="H37" s="1">
        <f t="shared" si="10"/>
        <v>8947511.0924464315</v>
      </c>
      <c r="I37" s="1">
        <f t="shared" si="0"/>
        <v>1260</v>
      </c>
      <c r="J37">
        <f t="shared" si="1"/>
        <v>7650.4323463085057</v>
      </c>
      <c r="K37" s="1">
        <f t="shared" si="2"/>
        <v>-6222394.9643711848</v>
      </c>
      <c r="L37" s="1">
        <f t="shared" si="3"/>
        <v>-1400244.5884087977</v>
      </c>
    </row>
    <row r="38" spans="2:12" x14ac:dyDescent="0.2">
      <c r="B38" s="1">
        <f t="shared" si="4"/>
        <v>-5.0210698465746364E-7</v>
      </c>
      <c r="C38" s="1">
        <f t="shared" si="5"/>
        <v>-0.59185639279401447</v>
      </c>
      <c r="D38" s="1">
        <f t="shared" si="6"/>
        <v>-4.6112435270010765</v>
      </c>
      <c r="E38" s="1">
        <f t="shared" si="7"/>
        <v>-6609.2527434509302</v>
      </c>
      <c r="F38" s="1">
        <f t="shared" si="8"/>
        <v>3652.5377595499544</v>
      </c>
      <c r="G38" s="1">
        <f t="shared" si="9"/>
        <v>1178745.5878507202</v>
      </c>
      <c r="H38" s="1">
        <f t="shared" si="10"/>
        <v>9183786.8579877596</v>
      </c>
      <c r="I38" s="1">
        <f t="shared" si="0"/>
        <v>1320</v>
      </c>
      <c r="J38">
        <f t="shared" si="1"/>
        <v>7551.3743061612195</v>
      </c>
      <c r="K38" s="1">
        <f t="shared" si="2"/>
        <v>5499480.3106491175</v>
      </c>
      <c r="L38" s="1">
        <f t="shared" si="3"/>
        <v>3230263.1955899033</v>
      </c>
    </row>
    <row r="39" spans="2:12" x14ac:dyDescent="0.2">
      <c r="B39" s="1">
        <f t="shared" si="4"/>
        <v>-4.7448530156407276E-7</v>
      </c>
      <c r="C39" s="1">
        <f t="shared" si="5"/>
        <v>-0.37113785885329975</v>
      </c>
      <c r="D39" s="1">
        <f t="shared" si="6"/>
        <v>-4.4615564056313435</v>
      </c>
      <c r="E39" s="1">
        <f t="shared" si="7"/>
        <v>-6644.7641270185713</v>
      </c>
      <c r="F39" s="1">
        <f t="shared" si="8"/>
        <v>3375.8631479298897</v>
      </c>
      <c r="G39" s="1">
        <f t="shared" si="9"/>
        <v>782190.42324366432</v>
      </c>
      <c r="H39" s="1">
        <f t="shared" si="10"/>
        <v>9402939.1235607564</v>
      </c>
      <c r="I39" s="1">
        <f t="shared" si="0"/>
        <v>1380</v>
      </c>
      <c r="J39">
        <f t="shared" si="1"/>
        <v>7453.143115308063</v>
      </c>
      <c r="K39" s="1">
        <f t="shared" si="2"/>
        <v>-4253157.9024284054</v>
      </c>
      <c r="L39" s="1">
        <f t="shared" si="3"/>
        <v>-4752844.6068655355</v>
      </c>
    </row>
    <row r="40" spans="2:12" x14ac:dyDescent="0.2">
      <c r="B40" s="1">
        <f t="shared" si="4"/>
        <v>-4.4865209599935701E-7</v>
      </c>
      <c r="C40" s="1">
        <f t="shared" si="5"/>
        <v>-0.17206013167840098</v>
      </c>
      <c r="D40" s="1">
        <f t="shared" si="6"/>
        <v>-4.3095236309674343</v>
      </c>
      <c r="E40" s="1">
        <f t="shared" si="7"/>
        <v>-6667.0323985497689</v>
      </c>
      <c r="F40" s="1">
        <f t="shared" si="8"/>
        <v>3108.1697635920091</v>
      </c>
      <c r="G40" s="1">
        <f t="shared" si="9"/>
        <v>383504.57562255004</v>
      </c>
      <c r="H40" s="1">
        <f t="shared" si="10"/>
        <v>9605490.9124365505</v>
      </c>
      <c r="I40" s="1">
        <f t="shared" si="0"/>
        <v>1440</v>
      </c>
      <c r="J40">
        <f t="shared" si="1"/>
        <v>7355.9527107384183</v>
      </c>
      <c r="K40" s="1">
        <f t="shared" si="2"/>
        <v>2602045.2774071069</v>
      </c>
      <c r="L40" s="1">
        <f t="shared" si="3"/>
        <v>5823078.59935991</v>
      </c>
    </row>
    <row r="41" spans="2:12" x14ac:dyDescent="0.2">
      <c r="B41" s="1">
        <f t="shared" si="4"/>
        <v>-4.2451442128951912E-7</v>
      </c>
      <c r="C41" s="1">
        <f t="shared" si="5"/>
        <v>7.0118610410403372E-3</v>
      </c>
      <c r="D41" s="1">
        <f t="shared" si="6"/>
        <v>-4.1568371892023874</v>
      </c>
      <c r="E41" s="1">
        <f t="shared" si="7"/>
        <v>-6677.3560064504727</v>
      </c>
      <c r="F41" s="1">
        <f t="shared" si="8"/>
        <v>2849.598345733963</v>
      </c>
      <c r="G41" s="1">
        <f t="shared" si="9"/>
        <v>-16517.368290436105</v>
      </c>
      <c r="H41" s="1">
        <f t="shared" si="10"/>
        <v>9791981.0982520711</v>
      </c>
      <c r="I41" s="1">
        <f t="shared" si="0"/>
        <v>1500</v>
      </c>
      <c r="J41">
        <f t="shared" si="1"/>
        <v>7259.9789234466753</v>
      </c>
      <c r="K41" s="1">
        <f t="shared" si="2"/>
        <v>-703285.49323256465</v>
      </c>
      <c r="L41" s="1">
        <f t="shared" si="3"/>
        <v>-6339106.6811506357</v>
      </c>
    </row>
    <row r="42" spans="2:12" x14ac:dyDescent="0.2">
      <c r="B42" s="1">
        <f t="shared" si="4"/>
        <v>-4.0197601460605763E-7</v>
      </c>
      <c r="C42" s="1">
        <f t="shared" si="5"/>
        <v>0.16768780321189689</v>
      </c>
      <c r="D42" s="1">
        <f t="shared" si="6"/>
        <v>-4.0048697481479838</v>
      </c>
      <c r="E42" s="1">
        <f t="shared" si="7"/>
        <v>-6676.9352947880107</v>
      </c>
      <c r="F42" s="1">
        <f t="shared" si="8"/>
        <v>2600.1881143818196</v>
      </c>
      <c r="G42" s="1">
        <f t="shared" si="9"/>
        <v>-417158.72867746447</v>
      </c>
      <c r="H42" s="1">
        <f t="shared" si="10"/>
        <v>9962956.9989961088</v>
      </c>
      <c r="I42" s="1">
        <f t="shared" si="0"/>
        <v>1560</v>
      </c>
      <c r="J42">
        <f t="shared" si="1"/>
        <v>7165.3641331727404</v>
      </c>
      <c r="K42" s="1">
        <f t="shared" si="2"/>
        <v>-1262408.8120223668</v>
      </c>
      <c r="L42" s="1">
        <f t="shared" si="3"/>
        <v>6251816.3753687041</v>
      </c>
    </row>
    <row r="43" spans="2:12" x14ac:dyDescent="0.2">
      <c r="B43" s="1">
        <f t="shared" si="4"/>
        <v>-3.8093985741648873E-7</v>
      </c>
      <c r="C43" s="1">
        <f t="shared" si="5"/>
        <v>0.31152303337297699</v>
      </c>
      <c r="D43" s="1">
        <f t="shared" si="6"/>
        <v>-3.8547183360171058</v>
      </c>
      <c r="E43" s="1">
        <f t="shared" si="7"/>
        <v>-6666.8740265952965</v>
      </c>
      <c r="F43" s="1">
        <f t="shared" si="8"/>
        <v>2359.8959294929405</v>
      </c>
      <c r="G43" s="1">
        <f t="shared" si="9"/>
        <v>-817774.84636474517</v>
      </c>
      <c r="H43" s="1">
        <f t="shared" si="10"/>
        <v>10118968.285859019</v>
      </c>
      <c r="I43" s="1">
        <f t="shared" si="0"/>
        <v>1620</v>
      </c>
      <c r="J43">
        <f t="shared" si="1"/>
        <v>7072.221580559275</v>
      </c>
      <c r="K43" s="1">
        <f t="shared" si="2"/>
        <v>3107954.571553723</v>
      </c>
      <c r="L43" s="1">
        <f t="shared" si="3"/>
        <v>-5569515.452995738</v>
      </c>
    </row>
    <row r="44" spans="2:12" x14ac:dyDescent="0.2">
      <c r="B44" s="1">
        <f t="shared" si="4"/>
        <v>-3.6131009843150551E-7</v>
      </c>
      <c r="C44" s="1">
        <f t="shared" si="5"/>
        <v>0.43999884488163105</v>
      </c>
      <c r="D44" s="1">
        <f t="shared" si="6"/>
        <v>-3.707244681223397</v>
      </c>
      <c r="E44" s="1">
        <f t="shared" si="7"/>
        <v>-6648.1826445929182</v>
      </c>
      <c r="F44" s="1">
        <f t="shared" si="8"/>
        <v>2128.6128293319143</v>
      </c>
      <c r="G44" s="1">
        <f t="shared" si="9"/>
        <v>-1217787.287960463</v>
      </c>
      <c r="H44" s="1">
        <f t="shared" si="10"/>
        <v>10260562.041628595</v>
      </c>
      <c r="I44" s="1">
        <f t="shared" si="0"/>
        <v>1680</v>
      </c>
      <c r="J44">
        <f t="shared" si="1"/>
        <v>6980.6393011716991</v>
      </c>
      <c r="K44" s="1">
        <f t="shared" si="2"/>
        <v>-4657703.7409544159</v>
      </c>
      <c r="L44" s="1">
        <f t="shared" si="3"/>
        <v>4357141.2487431755</v>
      </c>
    </row>
    <row r="45" spans="2:12" x14ac:dyDescent="0.2">
      <c r="B45" s="1">
        <f t="shared" si="4"/>
        <v>-3.4299345543771975E-7</v>
      </c>
      <c r="C45" s="1">
        <f t="shared" si="5"/>
        <v>0.5545100581446889</v>
      </c>
      <c r="D45" s="1">
        <f t="shared" si="6"/>
        <v>-3.5631116455685934</v>
      </c>
      <c r="E45" s="1">
        <f t="shared" si="7"/>
        <v>-6621.7827139000201</v>
      </c>
      <c r="F45" s="1">
        <f t="shared" si="8"/>
        <v>1906.1781484585106</v>
      </c>
      <c r="G45" s="1">
        <f t="shared" si="9"/>
        <v>-1616678.2466360382</v>
      </c>
      <c r="H45" s="1">
        <f t="shared" si="10"/>
        <v>10388278.811388511</v>
      </c>
      <c r="I45" s="1">
        <f t="shared" si="0"/>
        <v>1740</v>
      </c>
      <c r="J45">
        <f t="shared" si="1"/>
        <v>6890.683670272917</v>
      </c>
      <c r="K45" s="1">
        <f t="shared" si="2"/>
        <v>5764160.432072714</v>
      </c>
      <c r="L45" s="1">
        <f t="shared" si="3"/>
        <v>-2730080.3126148698</v>
      </c>
    </row>
    <row r="46" spans="2:12" x14ac:dyDescent="0.2">
      <c r="B46" s="1">
        <f t="shared" si="4"/>
        <v>-3.2590019851281037E-7</v>
      </c>
      <c r="C46" s="1">
        <f t="shared" si="5"/>
        <v>0.65635817956814979</v>
      </c>
      <c r="D46" s="1">
        <f t="shared" si="6"/>
        <v>-3.4228155570569423</v>
      </c>
      <c r="E46" s="1">
        <f t="shared" si="7"/>
        <v>-6588.5121104113387</v>
      </c>
      <c r="F46" s="1">
        <f t="shared" si="8"/>
        <v>1692.391449724395</v>
      </c>
      <c r="G46" s="1">
        <f t="shared" si="9"/>
        <v>-2013985.2094700395</v>
      </c>
      <c r="H46" s="1">
        <f t="shared" si="10"/>
        <v>10502649.500296023</v>
      </c>
      <c r="I46" s="1">
        <f t="shared" si="0"/>
        <v>1800</v>
      </c>
      <c r="J46">
        <f t="shared" si="1"/>
        <v>6802.4025643986333</v>
      </c>
      <c r="K46" s="1">
        <f t="shared" si="2"/>
        <v>-6322018.6924485611</v>
      </c>
      <c r="L46" s="1">
        <f t="shared" si="3"/>
        <v>843186.60587736429</v>
      </c>
    </row>
    <row r="47" spans="2:12" x14ac:dyDescent="0.2">
      <c r="B47" s="1">
        <f t="shared" si="4"/>
        <v>-3.0994480244548987E-7</v>
      </c>
      <c r="C47" s="1">
        <f t="shared" si="5"/>
        <v>0.7467487529455995</v>
      </c>
      <c r="D47" s="1">
        <f t="shared" si="6"/>
        <v>-3.2867145005361893</v>
      </c>
      <c r="E47" s="1">
        <f t="shared" si="7"/>
        <v>-6549.1306196372498</v>
      </c>
      <c r="F47" s="1">
        <f t="shared" si="8"/>
        <v>1487.0225163009784</v>
      </c>
      <c r="G47" s="1">
        <f t="shared" si="9"/>
        <v>-2409295.9360947199</v>
      </c>
      <c r="H47" s="1">
        <f t="shared" si="10"/>
        <v>10604192.987279486</v>
      </c>
      <c r="I47" s="1">
        <f t="shared" si="0"/>
        <v>1860</v>
      </c>
      <c r="J47">
        <f t="shared" si="1"/>
        <v>6715.8281572011865</v>
      </c>
      <c r="K47" s="1">
        <f t="shared" si="2"/>
        <v>6278184.8981578127</v>
      </c>
      <c r="L47" s="1">
        <f t="shared" si="3"/>
        <v>1123956.5759152696</v>
      </c>
    </row>
    <row r="48" spans="2:12" x14ac:dyDescent="0.2">
      <c r="B48" s="1">
        <f t="shared" si="4"/>
        <v>-2.9504634198879016E-7</v>
      </c>
      <c r="C48" s="1">
        <f t="shared" si="5"/>
        <v>0.82679177466504994</v>
      </c>
      <c r="D48" s="1">
        <f t="shared" si="6"/>
        <v>-3.1550527838733675</v>
      </c>
      <c r="E48" s="1">
        <f t="shared" si="7"/>
        <v>-6504.3256944605137</v>
      </c>
      <c r="F48" s="1">
        <f t="shared" si="8"/>
        <v>1289.819646268807</v>
      </c>
      <c r="G48" s="1">
        <f t="shared" si="9"/>
        <v>-2802243.7732729549</v>
      </c>
      <c r="H48" s="1">
        <f t="shared" si="10"/>
        <v>10693414.338257544</v>
      </c>
      <c r="I48" s="1">
        <f t="shared" si="0"/>
        <v>1920</v>
      </c>
      <c r="J48">
        <f t="shared" si="1"/>
        <v>6630.9793740834566</v>
      </c>
      <c r="K48" s="1">
        <f t="shared" si="2"/>
        <v>-5636830.8884552522</v>
      </c>
      <c r="L48" s="1">
        <f t="shared" si="3"/>
        <v>-2984128.2705267156</v>
      </c>
    </row>
    <row r="49" spans="2:12" x14ac:dyDescent="0.2">
      <c r="B49" s="1">
        <f t="shared" si="4"/>
        <v>-2.811286905739574E-7</v>
      </c>
      <c r="C49" s="1">
        <f t="shared" si="5"/>
        <v>0.89750427658226517</v>
      </c>
      <c r="D49" s="1">
        <f t="shared" si="6"/>
        <v>-3.0279818891730512</v>
      </c>
      <c r="E49" s="1">
        <f t="shared" si="7"/>
        <v>-6454.7181879806103</v>
      </c>
      <c r="F49" s="1">
        <f t="shared" si="8"/>
        <v>1100.5164792364048</v>
      </c>
      <c r="G49" s="1">
        <f t="shared" si="9"/>
        <v>-3192503.3149405858</v>
      </c>
      <c r="H49" s="1">
        <f t="shared" si="10"/>
        <v>10770803.517033672</v>
      </c>
      <c r="I49" s="1">
        <f t="shared" si="0"/>
        <v>1980</v>
      </c>
      <c r="J49">
        <f t="shared" si="1"/>
        <v>6547.8640339669992</v>
      </c>
      <c r="K49" s="1">
        <f t="shared" si="2"/>
        <v>4458996.9149819491</v>
      </c>
      <c r="L49" s="1">
        <f t="shared" si="3"/>
        <v>4560288.424231681</v>
      </c>
    </row>
    <row r="50" spans="2:12" x14ac:dyDescent="0.2">
      <c r="B50" s="1">
        <f t="shared" si="4"/>
        <v>-2.6812057164207385E-7</v>
      </c>
      <c r="C50" s="1">
        <f t="shared" si="5"/>
        <v>0.95981437759207666</v>
      </c>
      <c r="D50" s="1">
        <f t="shared" si="6"/>
        <v>-2.9055782624823911</v>
      </c>
      <c r="E50" s="1">
        <f t="shared" si="7"/>
        <v>-6400.8679313856746</v>
      </c>
      <c r="F50" s="1">
        <f t="shared" si="8"/>
        <v>918.83756588602182</v>
      </c>
      <c r="G50" s="1">
        <f t="shared" si="9"/>
        <v>-3579786.4062194224</v>
      </c>
      <c r="H50" s="1">
        <f t="shared" si="10"/>
        <v>10836834.505787857</v>
      </c>
      <c r="I50" s="1">
        <f t="shared" si="0"/>
        <v>2040</v>
      </c>
      <c r="J50">
        <f t="shared" si="1"/>
        <v>6466.4807080455193</v>
      </c>
      <c r="K50" s="1">
        <f t="shared" si="2"/>
        <v>-2856782.1944646374</v>
      </c>
      <c r="L50" s="1">
        <f t="shared" si="3"/>
        <v>-5702427.5088237477</v>
      </c>
    </row>
    <row r="51" spans="2:12" x14ac:dyDescent="0.2">
      <c r="B51" s="1">
        <f t="shared" si="4"/>
        <v>-2.5595550190535149E-7</v>
      </c>
      <c r="C51" s="1">
        <f t="shared" si="5"/>
        <v>1.0145662681583081</v>
      </c>
      <c r="D51" s="1">
        <f t="shared" si="6"/>
        <v>-2.7878583068149134</v>
      </c>
      <c r="E51" s="1">
        <f t="shared" si="7"/>
        <v>-6343.2790687301504</v>
      </c>
      <c r="F51" s="1">
        <f t="shared" si="8"/>
        <v>744.50287013707839</v>
      </c>
      <c r="G51" s="1">
        <f t="shared" si="9"/>
        <v>-3963838.4821025627</v>
      </c>
      <c r="H51" s="1">
        <f t="shared" si="10"/>
        <v>10891964.759741018</v>
      </c>
      <c r="I51" s="1">
        <f t="shared" si="0"/>
        <v>2100</v>
      </c>
      <c r="J51">
        <f t="shared" si="1"/>
        <v>6386.8203252817748</v>
      </c>
      <c r="K51" s="1">
        <f t="shared" si="2"/>
        <v>982675.97347208299</v>
      </c>
      <c r="L51" s="1">
        <f t="shared" si="3"/>
        <v>6301843.5343287205</v>
      </c>
    </row>
    <row r="52" spans="2:12" x14ac:dyDescent="0.2">
      <c r="B52" s="1">
        <f t="shared" si="4"/>
        <v>-2.4457165757859873E-7</v>
      </c>
      <c r="C52" s="1">
        <f t="shared" si="5"/>
        <v>1.0625257245210382</v>
      </c>
      <c r="D52" s="1">
        <f t="shared" si="6"/>
        <v>-2.6747909336388318</v>
      </c>
      <c r="E52" s="1">
        <f t="shared" si="7"/>
        <v>-6282.4050926406517</v>
      </c>
      <c r="F52" s="1">
        <f t="shared" si="8"/>
        <v>577.2313717281836</v>
      </c>
      <c r="G52" s="1">
        <f t="shared" si="9"/>
        <v>-4344435.2262263717</v>
      </c>
      <c r="H52" s="1">
        <f t="shared" si="10"/>
        <v>10936634.931949243</v>
      </c>
      <c r="I52" s="1">
        <f t="shared" si="0"/>
        <v>2160</v>
      </c>
      <c r="J52">
        <f t="shared" si="1"/>
        <v>6308.8675532574307</v>
      </c>
      <c r="K52" s="1">
        <f t="shared" si="2"/>
        <v>984955.48911081406</v>
      </c>
      <c r="L52" s="1">
        <f t="shared" si="3"/>
        <v>-6301487.6564562498</v>
      </c>
    </row>
    <row r="53" spans="2:12" x14ac:dyDescent="0.2">
      <c r="B53" s="1">
        <f t="shared" si="4"/>
        <v>-2.3391168778875617E-7</v>
      </c>
      <c r="C53" s="1">
        <f t="shared" si="5"/>
        <v>1.1043858549710726</v>
      </c>
      <c r="D53" s="1">
        <f t="shared" si="6"/>
        <v>-2.5663080055260492</v>
      </c>
      <c r="E53" s="1">
        <f t="shared" si="7"/>
        <v>-6218.6535491693894</v>
      </c>
      <c r="F53" s="1">
        <f t="shared" si="8"/>
        <v>416.7439157098537</v>
      </c>
      <c r="G53" s="1">
        <f t="shared" si="9"/>
        <v>-4721379.5317848111</v>
      </c>
      <c r="H53" s="1">
        <f t="shared" si="10"/>
        <v>10971268.814252933</v>
      </c>
      <c r="I53" s="1">
        <f t="shared" si="0"/>
        <v>2220</v>
      </c>
      <c r="J53">
        <f t="shared" si="1"/>
        <v>6232.6019811855649</v>
      </c>
      <c r="K53" s="1">
        <f t="shared" si="2"/>
        <v>-2858844.7593926797</v>
      </c>
      <c r="L53" s="1">
        <f t="shared" si="3"/>
        <v>5701393.7455409104</v>
      </c>
    </row>
    <row r="54" spans="2:12" x14ac:dyDescent="0.2">
      <c r="B54" s="1">
        <f t="shared" si="4"/>
        <v>-2.2392249380672035E-7</v>
      </c>
      <c r="C54" s="1">
        <f t="shared" si="5"/>
        <v>1.140772863616262</v>
      </c>
      <c r="D54" s="1">
        <f t="shared" si="6"/>
        <v>-2.4623129733244884</v>
      </c>
      <c r="E54" s="1">
        <f t="shared" si="7"/>
        <v>-6152.3903978711251</v>
      </c>
      <c r="F54" s="1">
        <f t="shared" si="8"/>
        <v>262.7654353782907</v>
      </c>
      <c r="G54" s="1">
        <f t="shared" si="9"/>
        <v>-5094498.7447349746</v>
      </c>
      <c r="H54" s="1">
        <f t="shared" si="10"/>
        <v>10996273.449195525</v>
      </c>
      <c r="I54" s="1">
        <f t="shared" si="0"/>
        <v>2280</v>
      </c>
      <c r="J54">
        <f t="shared" si="1"/>
        <v>6157.9991297373826</v>
      </c>
      <c r="K54" s="1">
        <f t="shared" si="2"/>
        <v>4460646.2265640516</v>
      </c>
      <c r="L54" s="1">
        <f t="shared" si="3"/>
        <v>-4558675.1629656497</v>
      </c>
    </row>
    <row r="55" spans="2:12" x14ac:dyDescent="0.2">
      <c r="B55" s="1">
        <f t="shared" si="4"/>
        <v>-2.1455498826952529E-7</v>
      </c>
      <c r="C55" s="1">
        <f t="shared" si="5"/>
        <v>1.1722516813944106</v>
      </c>
      <c r="D55" s="1">
        <f t="shared" si="6"/>
        <v>-2.3626879789949515</v>
      </c>
      <c r="E55" s="1">
        <f t="shared" si="7"/>
        <v>-6083.9440260541496</v>
      </c>
      <c r="F55" s="1">
        <f t="shared" si="8"/>
        <v>115.02665697882139</v>
      </c>
      <c r="G55" s="1">
        <f t="shared" si="9"/>
        <v>-5463642.1686072424</v>
      </c>
      <c r="H55" s="1">
        <f t="shared" si="10"/>
        <v>11012039.375318222</v>
      </c>
      <c r="I55" s="1">
        <f t="shared" si="0"/>
        <v>2340</v>
      </c>
      <c r="J55">
        <f t="shared" si="1"/>
        <v>6085.0313100242711</v>
      </c>
      <c r="K55" s="1">
        <f t="shared" si="2"/>
        <v>-5637909.9750462975</v>
      </c>
      <c r="L55" s="1">
        <f t="shared" si="3"/>
        <v>2982089.051868415</v>
      </c>
    </row>
    <row r="56" spans="2:12" x14ac:dyDescent="0.2">
      <c r="B56" s="1">
        <f t="shared" si="4"/>
        <v>-2.0576384499886086E-7</v>
      </c>
      <c r="C56" s="1">
        <f t="shared" si="5"/>
        <v>1.1993313632440656</v>
      </c>
      <c r="D56" s="1">
        <f t="shared" si="6"/>
        <v>-2.2672996627773707</v>
      </c>
      <c r="E56" s="1">
        <f t="shared" si="7"/>
        <v>-6013.6089251704852</v>
      </c>
      <c r="F56" s="1">
        <f t="shared" si="8"/>
        <v>-26.734621760875712</v>
      </c>
      <c r="G56" s="1">
        <f t="shared" si="9"/>
        <v>-5828678.8101704912</v>
      </c>
      <c r="H56" s="1">
        <f t="shared" si="10"/>
        <v>11018940.974736951</v>
      </c>
      <c r="I56" s="1">
        <f t="shared" si="0"/>
        <v>2400</v>
      </c>
      <c r="J56">
        <f t="shared" si="1"/>
        <v>6013.6683517542615</v>
      </c>
      <c r="K56" s="1">
        <f t="shared" si="2"/>
        <v>6278591.0587283159</v>
      </c>
      <c r="L56" s="1">
        <f t="shared" si="3"/>
        <v>-1121685.4805411596</v>
      </c>
    </row>
    <row r="57" spans="2:12" x14ac:dyDescent="0.2">
      <c r="B57" s="1">
        <f t="shared" si="4"/>
        <v>-1.9750724721515965E-7</v>
      </c>
      <c r="C57" s="1">
        <f t="shared" si="5"/>
        <v>1.2224701873764421</v>
      </c>
      <c r="D57" s="1">
        <f t="shared" si="6"/>
        <v>-2.1760038822536636</v>
      </c>
      <c r="E57" s="1">
        <f t="shared" si="7"/>
        <v>-5941.6490433758408</v>
      </c>
      <c r="F57" s="1">
        <f t="shared" si="8"/>
        <v>-162.77260152751796</v>
      </c>
      <c r="G57" s="1">
        <f t="shared" si="9"/>
        <v>-6189495.3456807202</v>
      </c>
      <c r="H57" s="1">
        <f t="shared" si="10"/>
        <v>11017336.897431299</v>
      </c>
      <c r="I57" s="1">
        <f t="shared" si="0"/>
        <v>2460</v>
      </c>
      <c r="J57">
        <f t="shared" si="1"/>
        <v>5943.8782183400326</v>
      </c>
      <c r="K57" s="1">
        <f t="shared" si="2"/>
        <v>-6321713.2710564751</v>
      </c>
      <c r="L57" s="1">
        <f t="shared" si="3"/>
        <v>-845473.4286471894</v>
      </c>
    </row>
    <row r="58" spans="2:12" x14ac:dyDescent="0.2">
      <c r="B58" s="1">
        <f t="shared" si="4"/>
        <v>-1.8974663975589379E-7</v>
      </c>
      <c r="C58" s="1">
        <f t="shared" si="5"/>
        <v>1.2420804200630242</v>
      </c>
      <c r="D58" s="1">
        <f t="shared" si="6"/>
        <v>-2.0886495220951633</v>
      </c>
      <c r="E58" s="1">
        <f t="shared" si="7"/>
        <v>-5868.3008321332545</v>
      </c>
      <c r="F58" s="1">
        <f t="shared" si="8"/>
        <v>-293.33283446273776</v>
      </c>
      <c r="G58" s="1">
        <f t="shared" si="9"/>
        <v>-6545994.2882832708</v>
      </c>
      <c r="H58" s="1">
        <f t="shared" si="10"/>
        <v>11007570.541339649</v>
      </c>
      <c r="I58" s="1">
        <f t="shared" si="0"/>
        <v>2520</v>
      </c>
      <c r="J58">
        <f t="shared" si="1"/>
        <v>5875.6275246300111</v>
      </c>
      <c r="K58" s="1">
        <f t="shared" si="2"/>
        <v>5763172.4969055746</v>
      </c>
      <c r="L58" s="1">
        <f t="shared" si="3"/>
        <v>2732165.2166205412</v>
      </c>
    </row>
    <row r="59" spans="2:12" x14ac:dyDescent="0.2">
      <c r="B59" s="1">
        <f t="shared" si="4"/>
        <v>-1.8244648921326754E-7</v>
      </c>
      <c r="C59" s="1">
        <f t="shared" si="5"/>
        <v>1.2585327293755852</v>
      </c>
      <c r="D59" s="1">
        <f t="shared" si="6"/>
        <v>-2.0050815472856836</v>
      </c>
      <c r="E59" s="1">
        <f t="shared" si="7"/>
        <v>-5793.7760069294727</v>
      </c>
      <c r="F59" s="1">
        <f t="shared" si="8"/>
        <v>-418.65180578844758</v>
      </c>
      <c r="G59" s="1">
        <f t="shared" si="9"/>
        <v>-6898092.3382112663</v>
      </c>
      <c r="H59" s="1">
        <f t="shared" si="10"/>
        <v>10989970.571271885</v>
      </c>
      <c r="I59" s="1">
        <f t="shared" si="0"/>
        <v>2580</v>
      </c>
      <c r="J59">
        <f t="shared" si="1"/>
        <v>5808.8819709959298</v>
      </c>
      <c r="K59" s="1">
        <f t="shared" si="2"/>
        <v>-4656127.3177925162</v>
      </c>
      <c r="L59" s="1">
        <f t="shared" si="3"/>
        <v>-4358825.8052491918</v>
      </c>
    </row>
    <row r="60" spans="2:12" x14ac:dyDescent="0.2">
      <c r="B60" s="1">
        <f t="shared" si="4"/>
        <v>-1.755740546102479E-7</v>
      </c>
      <c r="C60" s="1">
        <f t="shared" si="5"/>
        <v>1.2721602455980481</v>
      </c>
      <c r="D60" s="1">
        <f t="shared" si="6"/>
        <v>-1.9251434295447767</v>
      </c>
      <c r="E60" s="1">
        <f t="shared" si="7"/>
        <v>-5718.2640431669379</v>
      </c>
      <c r="F60" s="1">
        <f t="shared" si="8"/>
        <v>-538.95669862558861</v>
      </c>
      <c r="G60" s="1">
        <f t="shared" si="9"/>
        <v>-7245718.8986270344</v>
      </c>
      <c r="H60" s="1">
        <f t="shared" si="10"/>
        <v>10964851.462924579</v>
      </c>
      <c r="I60" s="1">
        <f t="shared" si="0"/>
        <v>2640</v>
      </c>
      <c r="J60">
        <f t="shared" si="1"/>
        <v>5743.6067057528662</v>
      </c>
      <c r="K60" s="1">
        <f t="shared" si="2"/>
        <v>3105939.6949568223</v>
      </c>
      <c r="L60" s="1">
        <f t="shared" si="3"/>
        <v>5570639.335955211</v>
      </c>
    </row>
    <row r="61" spans="2:12" x14ac:dyDescent="0.2">
      <c r="B61" s="1">
        <f t="shared" si="4"/>
        <v>-1.6909917025236453E-7</v>
      </c>
      <c r="C61" s="1">
        <f t="shared" si="5"/>
        <v>1.2832622759387158</v>
      </c>
      <c r="D61" s="1">
        <f t="shared" si="6"/>
        <v>-1.8486790564885991</v>
      </c>
      <c r="E61" s="1">
        <f t="shared" si="7"/>
        <v>-5641.9344284310546</v>
      </c>
      <c r="F61" s="1">
        <f t="shared" si="8"/>
        <v>-654.46530439827518</v>
      </c>
      <c r="G61" s="1">
        <f t="shared" si="9"/>
        <v>-7588814.7412170507</v>
      </c>
      <c r="H61" s="1">
        <f t="shared" si="10"/>
        <v>10932514.061007043</v>
      </c>
      <c r="I61" s="1">
        <f t="shared" si="0"/>
        <v>2700</v>
      </c>
      <c r="J61">
        <f t="shared" si="1"/>
        <v>5679.7666263128076</v>
      </c>
      <c r="K61" s="1">
        <f t="shared" si="2"/>
        <v>-1260147.2459346203</v>
      </c>
      <c r="L61" s="1">
        <f t="shared" si="3"/>
        <v>-6252272.6203008285</v>
      </c>
    </row>
    <row r="62" spans="2:12" x14ac:dyDescent="0.2">
      <c r="B62" s="1">
        <f t="shared" si="4"/>
        <v>-1.6299404165860692E-7</v>
      </c>
      <c r="C62" s="1">
        <f t="shared" si="5"/>
        <v>1.2921076877851516</v>
      </c>
      <c r="D62" s="1">
        <f t="shared" si="6"/>
        <v>-1.7755342155877356</v>
      </c>
      <c r="E62" s="1">
        <f t="shared" si="7"/>
        <v>-5564.9386918747314</v>
      </c>
      <c r="F62" s="1">
        <f t="shared" si="8"/>
        <v>-765.38604778759111</v>
      </c>
      <c r="G62" s="1">
        <f t="shared" si="9"/>
        <v>-7927330.8069229145</v>
      </c>
      <c r="H62" s="1">
        <f t="shared" si="10"/>
        <v>10893246.142743146</v>
      </c>
      <c r="I62" s="1">
        <f t="shared" si="0"/>
        <v>2760</v>
      </c>
      <c r="J62">
        <f t="shared" si="1"/>
        <v>5617.3266280742801</v>
      </c>
      <c r="K62" s="1">
        <f t="shared" si="2"/>
        <v>-705578.50643173675</v>
      </c>
      <c r="L62" s="1">
        <f t="shared" si="3"/>
        <v>6338851.8653823705</v>
      </c>
    </row>
    <row r="63" spans="2:12" x14ac:dyDescent="0.2">
      <c r="B63" s="1">
        <f t="shared" si="4"/>
        <v>-1.5723305493374898E-7</v>
      </c>
      <c r="C63" s="1">
        <f t="shared" si="5"/>
        <v>1.2989379789054603</v>
      </c>
      <c r="D63" s="1">
        <f t="shared" si="6"/>
        <v>-1.7055577299789435</v>
      </c>
      <c r="E63" s="1">
        <f t="shared" si="7"/>
        <v>-5487.4122306076224</v>
      </c>
      <c r="F63" s="1">
        <f t="shared" si="8"/>
        <v>-871.91810072285523</v>
      </c>
      <c r="G63" s="1">
        <f t="shared" si="9"/>
        <v>-8261227.1284353985</v>
      </c>
      <c r="H63" s="1">
        <f t="shared" si="10"/>
        <v>10847322.979875891</v>
      </c>
      <c r="I63" s="1">
        <f t="shared" si="0"/>
        <v>2820</v>
      </c>
      <c r="J63">
        <f t="shared" si="1"/>
        <v>5556.2518088177276</v>
      </c>
      <c r="K63" s="1">
        <f t="shared" si="2"/>
        <v>2604151.5023896703</v>
      </c>
      <c r="L63" s="1">
        <f t="shared" si="3"/>
        <v>-5822136.9747371646</v>
      </c>
    </row>
    <row r="64" spans="2:12" x14ac:dyDescent="0.2">
      <c r="B64" s="1">
        <f t="shared" si="4"/>
        <v>-1.5179259955300194E-7</v>
      </c>
      <c r="C64" s="1">
        <f t="shared" si="5"/>
        <v>1.3039700553611628</v>
      </c>
      <c r="D64" s="1">
        <f t="shared" si="6"/>
        <v>-1.6386023104000145</v>
      </c>
      <c r="E64" s="1">
        <f t="shared" si="7"/>
        <v>-5409.4759518732944</v>
      </c>
      <c r="F64" s="1">
        <f t="shared" si="8"/>
        <v>-974.25156452159183</v>
      </c>
      <c r="G64" s="1">
        <f t="shared" si="9"/>
        <v>-8590471.8622718565</v>
      </c>
      <c r="H64" s="1">
        <f t="shared" si="10"/>
        <v>10795007.89383252</v>
      </c>
      <c r="I64" s="1">
        <f t="shared" si="0"/>
        <v>2880</v>
      </c>
      <c r="J64">
        <f t="shared" si="1"/>
        <v>5496.5076352960932</v>
      </c>
      <c r="K64" s="1">
        <f t="shared" si="2"/>
        <v>-4254876.8812553687</v>
      </c>
      <c r="L64" s="1">
        <f t="shared" si="3"/>
        <v>4751305.7916070381</v>
      </c>
    </row>
    <row r="65" spans="2:12" x14ac:dyDescent="0.2">
      <c r="B65" s="1">
        <f t="shared" si="4"/>
        <v>-1.4665090425337244E-7</v>
      </c>
      <c r="C65" s="1">
        <f t="shared" si="5"/>
        <v>1.3073987389580655</v>
      </c>
      <c r="D65" s="1">
        <f t="shared" si="6"/>
        <v>-1.5745251766783912</v>
      </c>
      <c r="E65" s="1">
        <f t="shared" si="7"/>
        <v>-5331.2377485516245</v>
      </c>
      <c r="F65" s="1">
        <f t="shared" si="8"/>
        <v>-1072.5677031455928</v>
      </c>
      <c r="G65" s="1">
        <f t="shared" si="9"/>
        <v>-8915040.4193842541</v>
      </c>
      <c r="H65" s="1">
        <f t="shared" si="10"/>
        <v>10736552.799961224</v>
      </c>
      <c r="I65" s="1">
        <f t="shared" si="0"/>
        <v>2940</v>
      </c>
      <c r="J65">
        <f t="shared" si="1"/>
        <v>5438.060077767881</v>
      </c>
      <c r="K65" s="1">
        <f t="shared" si="2"/>
        <v>5500648.4411622714</v>
      </c>
      <c r="L65" s="1">
        <f t="shared" si="3"/>
        <v>-3228273.6449593413</v>
      </c>
    </row>
    <row r="66" spans="2:12" x14ac:dyDescent="0.2">
      <c r="B66" s="1">
        <f t="shared" si="4"/>
        <v>-1.4178788553743254E-7</v>
      </c>
      <c r="C66" s="1">
        <f t="shared" si="5"/>
        <v>1.3093990262051078</v>
      </c>
      <c r="D66" s="1">
        <f t="shared" si="6"/>
        <v>-1.5131884930640176</v>
      </c>
      <c r="E66" s="1">
        <f t="shared" si="7"/>
        <v>-5252.7938242141408</v>
      </c>
      <c r="F66" s="1">
        <f t="shared" si="8"/>
        <v>-1167.0392137462961</v>
      </c>
      <c r="G66" s="1">
        <f t="shared" si="9"/>
        <v>-9234914.6842973512</v>
      </c>
      <c r="H66" s="1">
        <f t="shared" si="10"/>
        <v>10672198.737772489</v>
      </c>
      <c r="I66" s="1">
        <f t="shared" si="0"/>
        <v>3000</v>
      </c>
      <c r="J66">
        <f t="shared" si="1"/>
        <v>5380.8757174017492</v>
      </c>
      <c r="K66" s="1">
        <f t="shared" si="2"/>
        <v>-6222901.0708713159</v>
      </c>
      <c r="L66" s="1">
        <f t="shared" si="3"/>
        <v>1397993.655975814</v>
      </c>
    </row>
    <row r="67" spans="2:12" x14ac:dyDescent="0.2">
      <c r="B67" s="1">
        <f t="shared" si="4"/>
        <v>-1.3718500817260594E-7</v>
      </c>
      <c r="C67" s="1">
        <f t="shared" si="5"/>
        <v>1.3101281202608805</v>
      </c>
      <c r="D67" s="1">
        <f t="shared" si="6"/>
        <v>-1.4544596540164614</v>
      </c>
      <c r="E67" s="1">
        <f t="shared" si="7"/>
        <v>-5174.2298826418346</v>
      </c>
      <c r="F67" s="1">
        <f t="shared" si="8"/>
        <v>-1257.8305233301371</v>
      </c>
      <c r="G67" s="1">
        <f t="shared" si="9"/>
        <v>-9550082.3137502</v>
      </c>
      <c r="H67" s="1">
        <f t="shared" si="10"/>
        <v>10602176.384947712</v>
      </c>
      <c r="I67" s="1">
        <f t="shared" si="0"/>
        <v>3060</v>
      </c>
      <c r="J67">
        <f t="shared" si="1"/>
        <v>5324.9218307731708</v>
      </c>
      <c r="K67" s="1">
        <f t="shared" si="2"/>
        <v>6352895.0703121647</v>
      </c>
      <c r="L67" s="1">
        <f t="shared" si="3"/>
        <v>565339.03598052973</v>
      </c>
    </row>
    <row r="68" spans="2:12" x14ac:dyDescent="0.2">
      <c r="B68" s="1">
        <f t="shared" si="4"/>
        <v>-1.3282515699621436E-7</v>
      </c>
      <c r="C68" s="1">
        <f t="shared" si="5"/>
        <v>1.3097272564404245</v>
      </c>
      <c r="D68" s="1">
        <f t="shared" si="6"/>
        <v>-1.3982114506280789</v>
      </c>
      <c r="E68" s="1">
        <f t="shared" si="7"/>
        <v>-5095.6221954261819</v>
      </c>
      <c r="F68" s="1">
        <f t="shared" si="8"/>
        <v>-1345.0981025711249</v>
      </c>
      <c r="G68" s="1">
        <f t="shared" si="9"/>
        <v>-9860536.1067087092</v>
      </c>
      <c r="H68" s="1">
        <f t="shared" si="10"/>
        <v>10526706.553547904</v>
      </c>
      <c r="I68" s="1">
        <f t="shared" si="0"/>
        <v>3120</v>
      </c>
      <c r="J68">
        <f t="shared" si="1"/>
        <v>5270.1664550619635</v>
      </c>
      <c r="K68" s="1">
        <f t="shared" si="2"/>
        <v>-5878258.3854902089</v>
      </c>
      <c r="L68" s="1">
        <f t="shared" si="3"/>
        <v>-2474866.1283823093</v>
      </c>
    </row>
    <row r="69" spans="2:12" x14ac:dyDescent="0.2">
      <c r="B69" s="1">
        <f t="shared" si="4"/>
        <v>-1.2869251930014719E-7</v>
      </c>
      <c r="C69" s="1">
        <f t="shared" si="5"/>
        <v>1.3083233406862773</v>
      </c>
      <c r="D69" s="1">
        <f t="shared" si="6"/>
        <v>-1.3443221424979059</v>
      </c>
      <c r="E69" s="1">
        <f t="shared" si="7"/>
        <v>-5017.0385600397567</v>
      </c>
      <c r="F69" s="1">
        <f t="shared" si="8"/>
        <v>-1428.9907896088096</v>
      </c>
      <c r="G69" s="1">
        <f t="shared" si="9"/>
        <v>-10166273.43843428</v>
      </c>
      <c r="H69" s="1">
        <f t="shared" si="10"/>
        <v>10446000.667393636</v>
      </c>
      <c r="I69" s="1">
        <f t="shared" si="0"/>
        <v>3180</v>
      </c>
      <c r="J69">
        <f t="shared" si="1"/>
        <v>5216.5784370325155</v>
      </c>
      <c r="K69" s="1">
        <f t="shared" si="2"/>
        <v>4844164.1068380652</v>
      </c>
      <c r="L69" s="1">
        <f t="shared" si="3"/>
        <v>4148850.2149416981</v>
      </c>
    </row>
    <row r="70" spans="2:12" x14ac:dyDescent="0.2">
      <c r="B70" s="1">
        <f t="shared" si="4"/>
        <v>-1.2477247705932747E-7</v>
      </c>
      <c r="C70" s="1">
        <f t="shared" si="5"/>
        <v>1.3060304190941909</v>
      </c>
      <c r="D70" s="1">
        <f t="shared" si="6"/>
        <v>-1.2926754554032245</v>
      </c>
      <c r="E70" s="1">
        <f t="shared" si="7"/>
        <v>-4938.5391595985802</v>
      </c>
      <c r="F70" s="1">
        <f t="shared" si="8"/>
        <v>-1509.6501181586839</v>
      </c>
      <c r="G70" s="1">
        <f t="shared" si="9"/>
        <v>-10467295.752036666</v>
      </c>
      <c r="H70" s="1">
        <f t="shared" si="10"/>
        <v>10360261.220017107</v>
      </c>
      <c r="I70" s="1">
        <f t="shared" si="0"/>
        <v>3240</v>
      </c>
      <c r="J70">
        <f t="shared" si="1"/>
        <v>5164.1274684253467</v>
      </c>
      <c r="K70" s="1">
        <f t="shared" si="2"/>
        <v>-3349031.1637373203</v>
      </c>
      <c r="L70" s="1">
        <f t="shared" si="3"/>
        <v>-5427971.4686350599</v>
      </c>
    </row>
    <row r="71" spans="2:12" x14ac:dyDescent="0.2">
      <c r="B71" s="1">
        <f t="shared" si="4"/>
        <v>-1.2105150827740383E-7</v>
      </c>
      <c r="C71" s="1">
        <f t="shared" si="5"/>
        <v>1.3029509952070861</v>
      </c>
      <c r="D71" s="1">
        <f t="shared" si="6"/>
        <v>-1.2431605214045105</v>
      </c>
      <c r="E71" s="1">
        <f t="shared" si="7"/>
        <v>-4860.1773344529283</v>
      </c>
      <c r="F71" s="1">
        <f t="shared" si="8"/>
        <v>-1587.2106454828775</v>
      </c>
      <c r="G71" s="1">
        <f t="shared" si="9"/>
        <v>-10763608.101612581</v>
      </c>
      <c r="H71" s="1">
        <f t="shared" si="10"/>
        <v>10269682.212927585</v>
      </c>
      <c r="I71" s="1">
        <f t="shared" si="0"/>
        <v>3300</v>
      </c>
      <c r="J71">
        <f t="shared" si="1"/>
        <v>5112.7841099995749</v>
      </c>
      <c r="K71" s="1">
        <f t="shared" si="2"/>
        <v>1535157.3974785367</v>
      </c>
      <c r="L71" s="1">
        <f t="shared" si="3"/>
        <v>6190490.7531606033</v>
      </c>
    </row>
    <row r="72" spans="2:12" x14ac:dyDescent="0.2">
      <c r="B72" s="1">
        <f t="shared" si="4"/>
        <v>-1.1751709674545424E-7</v>
      </c>
      <c r="C72" s="1">
        <f t="shared" si="5"/>
        <v>1.2991772104081387</v>
      </c>
      <c r="D72" s="1">
        <f t="shared" si="6"/>
        <v>-1.195671774942844</v>
      </c>
      <c r="E72" s="1">
        <f t="shared" si="7"/>
        <v>-4782.0002747405033</v>
      </c>
      <c r="F72" s="1">
        <f t="shared" si="8"/>
        <v>-1661.800276767148</v>
      </c>
      <c r="G72" s="1">
        <f t="shared" si="9"/>
        <v>-11055218.741679756</v>
      </c>
      <c r="H72" s="1">
        <f t="shared" si="10"/>
        <v>10174449.574198613</v>
      </c>
      <c r="I72" s="1">
        <f t="shared" si="0"/>
        <v>3360</v>
      </c>
      <c r="J72">
        <f t="shared" si="1"/>
        <v>5062.5198061322799</v>
      </c>
      <c r="K72" s="1">
        <f t="shared" si="2"/>
        <v>424823.49905950477</v>
      </c>
      <c r="L72" s="1">
        <f t="shared" si="3"/>
        <v>-6363836.0282652508</v>
      </c>
    </row>
    <row r="73" spans="2:12" x14ac:dyDescent="0.2">
      <c r="B73" s="1">
        <f t="shared" si="4"/>
        <v>-1.1415764954062324E-7</v>
      </c>
      <c r="C73" s="1">
        <f t="shared" si="5"/>
        <v>1.2947919013956268</v>
      </c>
      <c r="D73" s="1">
        <f t="shared" si="6"/>
        <v>-1.1501088159440069</v>
      </c>
      <c r="E73" s="1">
        <f t="shared" si="7"/>
        <v>-4704.0496421160151</v>
      </c>
      <c r="F73" s="1">
        <f t="shared" si="8"/>
        <v>-1733.5405832637186</v>
      </c>
      <c r="G73" s="1">
        <f t="shared" si="9"/>
        <v>-11342138.758164186</v>
      </c>
      <c r="H73" s="1">
        <f t="shared" si="10"/>
        <v>10074741.557592584</v>
      </c>
      <c r="I73" s="1">
        <f t="shared" si="0"/>
        <v>3420</v>
      </c>
      <c r="J73">
        <f t="shared" si="1"/>
        <v>5013.3068915950198</v>
      </c>
      <c r="K73" s="1">
        <f t="shared" si="2"/>
        <v>-2344372.2272578534</v>
      </c>
      <c r="L73" s="1">
        <f t="shared" si="3"/>
        <v>5931509.3239463139</v>
      </c>
    </row>
    <row r="74" spans="2:12" x14ac:dyDescent="0.2">
      <c r="B74" s="1">
        <f t="shared" si="4"/>
        <v>-1.109624216281916E-7</v>
      </c>
      <c r="C74" s="1">
        <f t="shared" si="5"/>
        <v>1.2898695474337731</v>
      </c>
      <c r="D74" s="1">
        <f t="shared" si="6"/>
        <v>-1.1063762488420708</v>
      </c>
      <c r="E74" s="1">
        <f t="shared" si="7"/>
        <v>-4626.3621280322777</v>
      </c>
      <c r="F74" s="1">
        <f t="shared" si="8"/>
        <v>-1802.5471122203589</v>
      </c>
      <c r="G74" s="1">
        <f t="shared" si="9"/>
        <v>-11624381.736691147</v>
      </c>
      <c r="H74" s="1">
        <f t="shared" si="10"/>
        <v>9970729.1225967612</v>
      </c>
      <c r="I74" s="1">
        <f t="shared" si="0"/>
        <v>3480</v>
      </c>
      <c r="J74">
        <f t="shared" si="1"/>
        <v>4965.1185918833098</v>
      </c>
      <c r="K74" s="1">
        <f t="shared" si="2"/>
        <v>4040797.5812708358</v>
      </c>
      <c r="L74" s="1">
        <f t="shared" si="3"/>
        <v>-4934656.9188947435</v>
      </c>
    </row>
    <row r="75" spans="2:12" x14ac:dyDescent="0.2">
      <c r="B75" s="1">
        <f t="shared" si="4"/>
        <v>-1.0792144697010083E-7</v>
      </c>
      <c r="C75" s="1">
        <f t="shared" si="5"/>
        <v>1.2844771188604174</v>
      </c>
      <c r="D75" s="1">
        <f t="shared" si="6"/>
        <v>-1.0643835047026105</v>
      </c>
      <c r="E75" s="1">
        <f t="shared" si="7"/>
        <v>-4548.9699551862514</v>
      </c>
      <c r="F75" s="1">
        <f t="shared" si="8"/>
        <v>-1868.9296871508832</v>
      </c>
      <c r="G75" s="1">
        <f t="shared" si="9"/>
        <v>-11901963.464373084</v>
      </c>
      <c r="H75" s="1">
        <f t="shared" si="10"/>
        <v>9862576.295863539</v>
      </c>
      <c r="I75" s="1">
        <f t="shared" si="0"/>
        <v>3540</v>
      </c>
      <c r="J75">
        <f t="shared" si="1"/>
        <v>4917.9290182658287</v>
      </c>
      <c r="K75" s="1">
        <f t="shared" si="2"/>
        <v>-5352643.9080071691</v>
      </c>
      <c r="L75" s="1">
        <f t="shared" si="3"/>
        <v>3468153.2829553168</v>
      </c>
    </row>
    <row r="76" spans="2:12" x14ac:dyDescent="0.2">
      <c r="B76" s="1">
        <f t="shared" si="4"/>
        <v>-1.0502547558380228E-7</v>
      </c>
      <c r="C76" s="1">
        <f t="shared" si="5"/>
        <v>1.2786748372044141</v>
      </c>
      <c r="D76" s="1">
        <f t="shared" si="6"/>
        <v>-1.0240446522010609</v>
      </c>
      <c r="E76" s="1">
        <f t="shared" si="7"/>
        <v>-4471.901328054626</v>
      </c>
      <c r="F76" s="1">
        <f t="shared" si="8"/>
        <v>-1932.7926974330398</v>
      </c>
      <c r="G76" s="1">
        <f t="shared" si="9"/>
        <v>-12174901.66168426</v>
      </c>
      <c r="H76" s="1">
        <f t="shared" si="10"/>
        <v>9750440.5146344863</v>
      </c>
      <c r="I76" s="1">
        <f t="shared" si="0"/>
        <v>3600</v>
      </c>
      <c r="J76">
        <f t="shared" si="1"/>
        <v>4871.7131585415837</v>
      </c>
      <c r="K76" s="1">
        <f t="shared" si="2"/>
        <v>6155057.493781439</v>
      </c>
      <c r="L76" s="1">
        <f t="shared" si="3"/>
        <v>-1671571.4906174205</v>
      </c>
    </row>
    <row r="77" spans="2:12" x14ac:dyDescent="0.2">
      <c r="B77" s="1">
        <f t="shared" si="4"/>
        <v>-1.0226591603598583E-7</v>
      </c>
      <c r="C77" s="1">
        <f t="shared" si="5"/>
        <v>1.2725168562243498</v>
      </c>
      <c r="D77" s="1">
        <f t="shared" si="6"/>
        <v>-0.9852782020408456</v>
      </c>
      <c r="E77" s="1">
        <f t="shared" si="7"/>
        <v>-4395.1808378223614</v>
      </c>
      <c r="F77" s="1">
        <f t="shared" si="8"/>
        <v>-1994.2353765651035</v>
      </c>
      <c r="G77" s="1">
        <f t="shared" si="9"/>
        <v>-12443215.741367538</v>
      </c>
      <c r="H77" s="1">
        <f t="shared" si="10"/>
        <v>9634472.9527885038</v>
      </c>
      <c r="I77" s="1">
        <f t="shared" si="0"/>
        <v>3660</v>
      </c>
      <c r="J77">
        <f t="shared" si="1"/>
        <v>4826.4468643407472</v>
      </c>
      <c r="K77" s="1">
        <f t="shared" si="2"/>
        <v>-6371669.396550877</v>
      </c>
      <c r="L77" s="1">
        <f t="shared" si="3"/>
        <v>-284100.51224343095</v>
      </c>
    </row>
    <row r="78" spans="2:12" x14ac:dyDescent="0.2">
      <c r="B78" s="1">
        <f t="shared" si="4"/>
        <v>-9.9634782895582872E-8</v>
      </c>
      <c r="C78" s="1">
        <f t="shared" si="5"/>
        <v>1.2660518722278493</v>
      </c>
      <c r="D78" s="1">
        <f t="shared" si="6"/>
        <v>-0.94800690843724256</v>
      </c>
      <c r="E78" s="1">
        <f t="shared" si="7"/>
        <v>-4318.8298264489003</v>
      </c>
      <c r="F78" s="1">
        <f t="shared" si="8"/>
        <v>-2053.352068687554</v>
      </c>
      <c r="G78" s="1">
        <f t="shared" si="9"/>
        <v>-12706926.591636879</v>
      </c>
      <c r="H78" s="1">
        <f t="shared" si="10"/>
        <v>9514818.8301945981</v>
      </c>
      <c r="I78" s="1">
        <f t="shared" si="0"/>
        <v>3720</v>
      </c>
      <c r="J78">
        <f t="shared" si="1"/>
        <v>4782.1068356748474</v>
      </c>
      <c r="K78" s="1">
        <f t="shared" si="2"/>
        <v>5981863.7865966829</v>
      </c>
      <c r="L78" s="1">
        <f t="shared" si="3"/>
        <v>2212733.521823898</v>
      </c>
    </row>
    <row r="79" spans="2:12" x14ac:dyDescent="0.2">
      <c r="B79" s="1">
        <f t="shared" si="4"/>
        <v>-9.7124648708640573E-8</v>
      </c>
      <c r="C79" s="1">
        <f t="shared" si="5"/>
        <v>1.2593236711627902</v>
      </c>
      <c r="D79" s="1">
        <f t="shared" si="6"/>
        <v>-0.91215757050822255</v>
      </c>
      <c r="E79" s="1">
        <f t="shared" si="7"/>
        <v>-4242.8667141152291</v>
      </c>
      <c r="F79" s="1">
        <f t="shared" si="8"/>
        <v>-2110.2324831937885</v>
      </c>
      <c r="G79" s="1">
        <f t="shared" si="9"/>
        <v>-12966056.381223813</v>
      </c>
      <c r="H79" s="1">
        <f t="shared" si="10"/>
        <v>9391617.7060733456</v>
      </c>
      <c r="I79" s="1">
        <f t="shared" si="0"/>
        <v>3780</v>
      </c>
      <c r="J79">
        <f t="shared" si="1"/>
        <v>4738.6706033309783</v>
      </c>
      <c r="K79" s="1">
        <f t="shared" si="2"/>
        <v>-5022740.0383092025</v>
      </c>
      <c r="L79" s="1">
        <f t="shared" si="3"/>
        <v>-3930771.7445262168</v>
      </c>
    </row>
    <row r="80" spans="2:12" x14ac:dyDescent="0.2">
      <c r="B80" s="1">
        <f t="shared" si="4"/>
        <v>-9.4728600093996549E-8</v>
      </c>
      <c r="C80" s="1">
        <f t="shared" si="5"/>
        <v>1.2523716191859757</v>
      </c>
      <c r="D80" s="1">
        <f t="shared" si="6"/>
        <v>-0.87766083577396969</v>
      </c>
      <c r="E80" s="1">
        <f t="shared" si="7"/>
        <v>-4167.3072938454616</v>
      </c>
      <c r="F80" s="1">
        <f t="shared" si="8"/>
        <v>-2164.961937424282</v>
      </c>
      <c r="G80" s="1">
        <f t="shared" si="9"/>
        <v>-13220628.384070726</v>
      </c>
      <c r="H80" s="1">
        <f t="shared" si="10"/>
        <v>9265003.7570817191</v>
      </c>
      <c r="I80" s="1">
        <f t="shared" si="0"/>
        <v>3840</v>
      </c>
      <c r="J80">
        <f t="shared" si="1"/>
        <v>4696.1165096101995</v>
      </c>
      <c r="K80" s="1">
        <f t="shared" si="2"/>
        <v>3585581.8328765235</v>
      </c>
      <c r="L80" s="1">
        <f t="shared" si="3"/>
        <v>5274702.5432478962</v>
      </c>
    </row>
    <row r="81" spans="2:12" x14ac:dyDescent="0.2">
      <c r="B81" s="1">
        <f t="shared" si="4"/>
        <v>-9.2440197592798403E-8</v>
      </c>
      <c r="C81" s="1">
        <f t="shared" si="5"/>
        <v>1.2452311027048362</v>
      </c>
      <c r="D81" s="1">
        <f t="shared" si="6"/>
        <v>-0.84445100744607038</v>
      </c>
      <c r="E81" s="1">
        <f t="shared" si="7"/>
        <v>-4092.1649966943032</v>
      </c>
      <c r="F81" s="1">
        <f t="shared" si="8"/>
        <v>-2217.6215875707203</v>
      </c>
      <c r="G81" s="1">
        <f t="shared" si="9"/>
        <v>-13470666.821701454</v>
      </c>
      <c r="H81" s="1">
        <f t="shared" si="10"/>
        <v>9135106.0408362616</v>
      </c>
      <c r="I81" s="1">
        <f t="shared" ref="I81:I144" si="11">I80+$E$5</f>
        <v>3900</v>
      </c>
      <c r="J81">
        <f t="shared" ref="J81:J144" si="12">SQRT(E81^2+F81^2)</f>
        <v>4654.4236878296515</v>
      </c>
      <c r="K81" s="1">
        <f t="shared" ref="K81:K144" si="13">0+$E$6*COS(I81)</f>
        <v>-1807169.3216355345</v>
      </c>
      <c r="L81" s="1">
        <f t="shared" ref="L81:L144" si="14">0+$E$6*SIN(I81)</f>
        <v>-6116618.5955100516</v>
      </c>
    </row>
    <row r="82" spans="2:12" x14ac:dyDescent="0.2">
      <c r="B82" s="1">
        <f t="shared" ref="B82:B145" si="15">(-$E$4)/(G82^2+H82^2)^1.5</f>
        <v>-9.0253438936771411E-8</v>
      </c>
      <c r="C82" s="1">
        <f t="shared" ref="C82:C145" si="16">B82*G82</f>
        <v>1.2379339232489255</v>
      </c>
      <c r="D82" s="1">
        <f t="shared" ref="D82:D145" si="17">B82*H82</f>
        <v>-0.81246585676522631</v>
      </c>
      <c r="E82" s="1">
        <f t="shared" ref="E82:E145" si="18">E81+C81*$E$5</f>
        <v>-4017.4511305320129</v>
      </c>
      <c r="F82" s="1">
        <f t="shared" ref="F82:F145" si="19">F81+D81*$E$5</f>
        <v>-2268.2886480174843</v>
      </c>
      <c r="G82" s="1">
        <f t="shared" ref="G82:G145" si="20">G81+E81*$E$5</f>
        <v>-13716196.721503112</v>
      </c>
      <c r="H82" s="1">
        <f t="shared" ref="H82:H145" si="21">H81+F81*$E$5</f>
        <v>9002048.745582018</v>
      </c>
      <c r="I82" s="1">
        <f t="shared" si="11"/>
        <v>3960</v>
      </c>
      <c r="J82">
        <f t="shared" si="12"/>
        <v>4613.5720409394207</v>
      </c>
      <c r="K82" s="1">
        <f t="shared" si="13"/>
        <v>-143238.79340905149</v>
      </c>
      <c r="L82" s="1">
        <f t="shared" si="14"/>
        <v>6376391.3499770956</v>
      </c>
    </row>
    <row r="83" spans="2:12" x14ac:dyDescent="0.2">
      <c r="B83" s="1">
        <f t="shared" si="15"/>
        <v>-8.8162725429673783E-8</v>
      </c>
      <c r="C83" s="1">
        <f t="shared" si="16"/>
        <v>1.2305086519541641</v>
      </c>
      <c r="D83" s="1">
        <f t="shared" si="17"/>
        <v>-0.781646441305062</v>
      </c>
      <c r="E83" s="1">
        <f t="shared" si="18"/>
        <v>-3943.1750951370773</v>
      </c>
      <c r="F83" s="1">
        <f t="shared" si="19"/>
        <v>-2317.036599423398</v>
      </c>
      <c r="G83" s="1">
        <f t="shared" si="20"/>
        <v>-13957243.789335033</v>
      </c>
      <c r="H83" s="1">
        <f t="shared" si="21"/>
        <v>8865951.4267009683</v>
      </c>
      <c r="I83" s="1">
        <f t="shared" si="11"/>
        <v>4020</v>
      </c>
      <c r="J83">
        <f t="shared" si="12"/>
        <v>4573.5422195467754</v>
      </c>
      <c r="K83" s="1">
        <f t="shared" si="13"/>
        <v>2080014.293919106</v>
      </c>
      <c r="L83" s="1">
        <f t="shared" si="14"/>
        <v>-6029297.1843401613</v>
      </c>
    </row>
    <row r="84" spans="2:12" x14ac:dyDescent="0.2">
      <c r="B84" s="1">
        <f t="shared" si="15"/>
        <v>-8.6162831163681796E-8</v>
      </c>
      <c r="C84" s="1">
        <f t="shared" si="16"/>
        <v>1.2229809479290887</v>
      </c>
      <c r="D84" s="1">
        <f t="shared" si="17"/>
        <v>-0.75193692988526795</v>
      </c>
      <c r="E84" s="1">
        <f t="shared" si="18"/>
        <v>-3869.3445760198274</v>
      </c>
      <c r="F84" s="1">
        <f t="shared" si="19"/>
        <v>-2363.9353859017019</v>
      </c>
      <c r="G84" s="1">
        <f t="shared" si="20"/>
        <v>-14193834.295043258</v>
      </c>
      <c r="H84" s="1">
        <f t="shared" si="21"/>
        <v>8726929.2307355646</v>
      </c>
      <c r="I84" s="1">
        <f t="shared" si="11"/>
        <v>4080</v>
      </c>
      <c r="J84">
        <f t="shared" si="12"/>
        <v>4534.3155995907791</v>
      </c>
      <c r="K84" s="1">
        <f t="shared" si="13"/>
        <v>-3818826.4325461937</v>
      </c>
      <c r="L84" s="1">
        <f t="shared" si="14"/>
        <v>5108370.4523151517</v>
      </c>
    </row>
    <row r="85" spans="2:12" x14ac:dyDescent="0.2">
      <c r="B85" s="1">
        <f t="shared" si="15"/>
        <v>-8.4248874817494707E-8</v>
      </c>
      <c r="C85" s="1">
        <f t="shared" si="16"/>
        <v>1.2153738443120135</v>
      </c>
      <c r="D85" s="1">
        <f t="shared" si="17"/>
        <v>-0.72328443451716729</v>
      </c>
      <c r="E85" s="1">
        <f t="shared" si="18"/>
        <v>-3795.965719144082</v>
      </c>
      <c r="F85" s="1">
        <f t="shared" si="19"/>
        <v>-2409.0516016948181</v>
      </c>
      <c r="G85" s="1">
        <f t="shared" si="20"/>
        <v>-14425994.969604447</v>
      </c>
      <c r="H85" s="1">
        <f t="shared" si="21"/>
        <v>8585093.1075814627</v>
      </c>
      <c r="I85" s="1">
        <f t="shared" si="11"/>
        <v>4140</v>
      </c>
      <c r="J85">
        <f t="shared" si="12"/>
        <v>4495.8742598681974</v>
      </c>
      <c r="K85" s="1">
        <f t="shared" si="13"/>
        <v>5194185.4346998921</v>
      </c>
      <c r="L85" s="1">
        <f t="shared" si="14"/>
        <v>-3701259.4707682258</v>
      </c>
    </row>
    <row r="86" spans="2:12" x14ac:dyDescent="0.2">
      <c r="B86" s="1">
        <f t="shared" si="15"/>
        <v>-8.2416293805975717E-8</v>
      </c>
      <c r="C86" s="1">
        <f t="shared" si="16"/>
        <v>1.2077080054176312</v>
      </c>
      <c r="D86" s="1">
        <f t="shared" si="17"/>
        <v>-0.69563884963014877</v>
      </c>
      <c r="E86" s="1">
        <f t="shared" si="18"/>
        <v>-3723.0432884853612</v>
      </c>
      <c r="F86" s="1">
        <f t="shared" si="19"/>
        <v>-2452.4486677658483</v>
      </c>
      <c r="G86" s="1">
        <f t="shared" si="20"/>
        <v>-14653752.912753092</v>
      </c>
      <c r="H86" s="1">
        <f t="shared" si="21"/>
        <v>8440550.0114797745</v>
      </c>
      <c r="I86" s="1">
        <f t="shared" si="11"/>
        <v>4200</v>
      </c>
      <c r="J86">
        <f t="shared" si="12"/>
        <v>4458.2009595757772</v>
      </c>
      <c r="K86" s="1">
        <f t="shared" si="13"/>
        <v>-6075192.8288368434</v>
      </c>
      <c r="L86" s="1">
        <f t="shared" si="14"/>
        <v>1941884.6753732287</v>
      </c>
    </row>
    <row r="87" spans="2:12" x14ac:dyDescent="0.2">
      <c r="B87" s="1">
        <f t="shared" si="15"/>
        <v>-8.0660820572127602E-8</v>
      </c>
      <c r="C87" s="1">
        <f t="shared" si="16"/>
        <v>1.2000019580043564</v>
      </c>
      <c r="D87" s="1">
        <f t="shared" si="17"/>
        <v>-0.66895269868885887</v>
      </c>
      <c r="E87" s="1">
        <f t="shared" si="18"/>
        <v>-3650.5808081603036</v>
      </c>
      <c r="F87" s="1">
        <f t="shared" si="19"/>
        <v>-2494.1869987436571</v>
      </c>
      <c r="G87" s="1">
        <f t="shared" si="20"/>
        <v>-14877135.510062214</v>
      </c>
      <c r="H87" s="1">
        <f t="shared" si="21"/>
        <v>8293403.0914138239</v>
      </c>
      <c r="I87" s="1">
        <f t="shared" si="11"/>
        <v>4260</v>
      </c>
      <c r="J87">
        <f t="shared" si="12"/>
        <v>4421.2791160036741</v>
      </c>
      <c r="K87" s="1">
        <f t="shared" si="13"/>
        <v>6377999.5827186732</v>
      </c>
      <c r="L87" s="1">
        <f t="shared" si="14"/>
        <v>2307.1281787560783</v>
      </c>
    </row>
    <row r="88" spans="2:12" x14ac:dyDescent="0.2">
      <c r="B88" s="1">
        <f t="shared" si="15"/>
        <v>-7.8978460831411498E-8</v>
      </c>
      <c r="C88" s="1">
        <f t="shared" si="16"/>
        <v>1.192272299367201</v>
      </c>
      <c r="D88" s="1">
        <f t="shared" si="17"/>
        <v>-0.64318098820314418</v>
      </c>
      <c r="E88" s="1">
        <f t="shared" si="18"/>
        <v>-3578.5806906800422</v>
      </c>
      <c r="F88" s="1">
        <f t="shared" si="19"/>
        <v>-2534.3241606649885</v>
      </c>
      <c r="G88" s="1">
        <f t="shared" si="20"/>
        <v>-15096170.358551832</v>
      </c>
      <c r="H88" s="1">
        <f t="shared" si="21"/>
        <v>8143751.8714892045</v>
      </c>
      <c r="I88" s="1">
        <f t="shared" si="11"/>
        <v>4320</v>
      </c>
      <c r="J88">
        <f t="shared" si="12"/>
        <v>4385.0927824891396</v>
      </c>
      <c r="K88" s="1">
        <f t="shared" si="13"/>
        <v>-6073786.3544905856</v>
      </c>
      <c r="L88" s="1">
        <f t="shared" si="14"/>
        <v>-1946279.3530230864</v>
      </c>
    </row>
    <row r="89" spans="2:12" x14ac:dyDescent="0.2">
      <c r="B89" s="1">
        <f t="shared" si="15"/>
        <v>-7.7365473595841621E-8</v>
      </c>
      <c r="C89" s="1">
        <f t="shared" si="16"/>
        <v>1.1845338846689923</v>
      </c>
      <c r="D89" s="1">
        <f t="shared" si="17"/>
        <v>-0.61828106904866997</v>
      </c>
      <c r="E89" s="1">
        <f t="shared" si="18"/>
        <v>-3507.04435271801</v>
      </c>
      <c r="F89" s="1">
        <f t="shared" si="19"/>
        <v>-2572.9150199571773</v>
      </c>
      <c r="G89" s="1">
        <f t="shared" si="20"/>
        <v>-15310885.199992634</v>
      </c>
      <c r="H89" s="1">
        <f t="shared" si="21"/>
        <v>7991692.4218493048</v>
      </c>
      <c r="I89" s="1">
        <f t="shared" si="11"/>
        <v>4380</v>
      </c>
      <c r="J89">
        <f t="shared" si="12"/>
        <v>4349.6266267178071</v>
      </c>
      <c r="K89" s="1">
        <f t="shared" si="13"/>
        <v>5191506.3458518982</v>
      </c>
      <c r="L89" s="1">
        <f t="shared" si="14"/>
        <v>3705016.3104876443</v>
      </c>
    </row>
    <row r="90" spans="2:12" x14ac:dyDescent="0.2">
      <c r="B90" s="1">
        <f t="shared" si="15"/>
        <v>-7.5818352821193245E-8</v>
      </c>
      <c r="C90" s="1">
        <f t="shared" si="16"/>
        <v>1.1767999956634643</v>
      </c>
      <c r="D90" s="1">
        <f t="shared" si="17"/>
        <v>-0.59421250495250322</v>
      </c>
      <c r="E90" s="1">
        <f t="shared" si="18"/>
        <v>-3435.9723196378704</v>
      </c>
      <c r="F90" s="1">
        <f t="shared" si="19"/>
        <v>-2610.0118841000976</v>
      </c>
      <c r="G90" s="1">
        <f t="shared" si="20"/>
        <v>-15521307.861155715</v>
      </c>
      <c r="H90" s="1">
        <f t="shared" si="21"/>
        <v>7837317.5206518741</v>
      </c>
      <c r="I90" s="1">
        <f t="shared" si="11"/>
        <v>4440</v>
      </c>
      <c r="J90">
        <f t="shared" si="12"/>
        <v>4314.8659094416116</v>
      </c>
      <c r="K90" s="1">
        <f t="shared" si="13"/>
        <v>-3815129.7089034216</v>
      </c>
      <c r="L90" s="1">
        <f t="shared" si="14"/>
        <v>-5111131.9004935194</v>
      </c>
    </row>
    <row r="91" spans="2:12" x14ac:dyDescent="0.2">
      <c r="B91" s="1">
        <f t="shared" si="15"/>
        <v>-7.4333810535064897E-8</v>
      </c>
      <c r="C91" s="1">
        <f t="shared" si="16"/>
        <v>1.1690824927322636</v>
      </c>
      <c r="D91" s="1">
        <f t="shared" si="17"/>
        <v>-0.57093694795006311</v>
      </c>
      <c r="E91" s="1">
        <f t="shared" si="18"/>
        <v>-3365.3643198980626</v>
      </c>
      <c r="F91" s="1">
        <f t="shared" si="19"/>
        <v>-2645.6646343972479</v>
      </c>
      <c r="G91" s="1">
        <f t="shared" si="20"/>
        <v>-15727466.200333986</v>
      </c>
      <c r="H91" s="1">
        <f t="shared" si="21"/>
        <v>7680716.8076058682</v>
      </c>
      <c r="I91" s="1">
        <f t="shared" si="11"/>
        <v>4500</v>
      </c>
      <c r="J91">
        <f t="shared" si="12"/>
        <v>4280.7964636669276</v>
      </c>
      <c r="K91" s="1">
        <f t="shared" si="13"/>
        <v>2075651.7676023322</v>
      </c>
      <c r="L91" s="1">
        <f t="shared" si="14"/>
        <v>6030800.4228003863</v>
      </c>
    </row>
    <row r="92" spans="2:12" x14ac:dyDescent="0.2">
      <c r="B92" s="1">
        <f t="shared" si="15"/>
        <v>-7.2908761316637275E-8</v>
      </c>
      <c r="C92" s="1">
        <f t="shared" si="16"/>
        <v>1.1613919519522093</v>
      </c>
      <c r="D92" s="1">
        <f t="shared" si="17"/>
        <v>-0.54841802058523226</v>
      </c>
      <c r="E92" s="1">
        <f t="shared" si="18"/>
        <v>-3295.2193703341268</v>
      </c>
      <c r="F92" s="1">
        <f t="shared" si="19"/>
        <v>-2679.9208512742516</v>
      </c>
      <c r="G92" s="1">
        <f t="shared" si="20"/>
        <v>-15929388.05952787</v>
      </c>
      <c r="H92" s="1">
        <f t="shared" si="21"/>
        <v>7521976.929542033</v>
      </c>
      <c r="I92" s="1">
        <f t="shared" si="11"/>
        <v>4560</v>
      </c>
      <c r="J92">
        <f t="shared" si="12"/>
        <v>4247.4046743534745</v>
      </c>
      <c r="K92" s="1">
        <f t="shared" si="13"/>
        <v>-138625.66366882771</v>
      </c>
      <c r="L92" s="1">
        <f t="shared" si="14"/>
        <v>-6376493.3094430808</v>
      </c>
    </row>
    <row r="93" spans="2:12" x14ac:dyDescent="0.2">
      <c r="B93" s="1">
        <f t="shared" si="15"/>
        <v>-7.1540308010832264E-8</v>
      </c>
      <c r="C93" s="1">
        <f t="shared" si="16"/>
        <v>1.1537377887257154</v>
      </c>
      <c r="D93" s="1">
        <f t="shared" si="17"/>
        <v>-0.52662120460112272</v>
      </c>
      <c r="E93" s="1">
        <f t="shared" si="18"/>
        <v>-3225.5358532169944</v>
      </c>
      <c r="F93" s="1">
        <f t="shared" si="19"/>
        <v>-2712.8259325093654</v>
      </c>
      <c r="G93" s="1">
        <f t="shared" si="20"/>
        <v>-16127101.221747918</v>
      </c>
      <c r="H93" s="1">
        <f t="shared" si="21"/>
        <v>7361181.6784655778</v>
      </c>
      <c r="I93" s="1">
        <f t="shared" si="11"/>
        <v>4620</v>
      </c>
      <c r="J93">
        <f t="shared" si="12"/>
        <v>4214.6774586536976</v>
      </c>
      <c r="K93" s="1">
        <f t="shared" si="13"/>
        <v>-1811594.0046086176</v>
      </c>
      <c r="L93" s="1">
        <f t="shared" si="14"/>
        <v>6115309.5720875906</v>
      </c>
    </row>
    <row r="94" spans="2:12" x14ac:dyDescent="0.2">
      <c r="B94" s="1">
        <f t="shared" si="15"/>
        <v>-7.0225728570325444E-8</v>
      </c>
      <c r="C94" s="1">
        <f t="shared" si="16"/>
        <v>1.1461283693439452</v>
      </c>
      <c r="D94" s="1">
        <f t="shared" si="17"/>
        <v>-0.50551373585307979</v>
      </c>
      <c r="E94" s="1">
        <f t="shared" si="18"/>
        <v>-3156.3115858934516</v>
      </c>
      <c r="F94" s="1">
        <f t="shared" si="19"/>
        <v>-2744.423204785433</v>
      </c>
      <c r="G94" s="1">
        <f t="shared" si="20"/>
        <v>-16320633.372940937</v>
      </c>
      <c r="H94" s="1">
        <f t="shared" si="21"/>
        <v>7198412.1225150162</v>
      </c>
      <c r="I94" s="1">
        <f t="shared" si="11"/>
        <v>4680</v>
      </c>
      <c r="J94">
        <f t="shared" si="12"/>
        <v>4182.6022467131606</v>
      </c>
      <c r="K94" s="1">
        <f t="shared" si="13"/>
        <v>3589396.9541318715</v>
      </c>
      <c r="L94" s="1">
        <f t="shared" si="14"/>
        <v>-5272107.1219834713</v>
      </c>
    </row>
    <row r="95" spans="2:12" x14ac:dyDescent="0.2">
      <c r="B95" s="1">
        <f t="shared" si="15"/>
        <v>-6.8962463928639441E-8</v>
      </c>
      <c r="C95" s="1">
        <f t="shared" si="16"/>
        <v>1.1385711117073718</v>
      </c>
      <c r="D95" s="1">
        <f t="shared" si="17"/>
        <v>-0.48506450516652649</v>
      </c>
      <c r="E95" s="1">
        <f t="shared" si="18"/>
        <v>-3087.5438837328147</v>
      </c>
      <c r="F95" s="1">
        <f t="shared" si="19"/>
        <v>-2774.7540289366179</v>
      </c>
      <c r="G95" s="1">
        <f t="shared" si="20"/>
        <v>-16510012.068094544</v>
      </c>
      <c r="H95" s="1">
        <f t="shared" si="21"/>
        <v>7033746.7302278904</v>
      </c>
      <c r="I95" s="1">
        <f t="shared" si="11"/>
        <v>4740</v>
      </c>
      <c r="J95">
        <f t="shared" si="12"/>
        <v>4151.1669630449587</v>
      </c>
      <c r="K95" s="1">
        <f t="shared" si="13"/>
        <v>-5025582.4973470224</v>
      </c>
      <c r="L95" s="1">
        <f t="shared" si="14"/>
        <v>3927136.9421449094</v>
      </c>
    </row>
    <row r="96" spans="2:12" x14ac:dyDescent="0.2">
      <c r="B96" s="1">
        <f t="shared" si="15"/>
        <v>-6.7748106816337141E-8</v>
      </c>
      <c r="C96" s="1">
        <f t="shared" si="16"/>
        <v>1.1310725762984</v>
      </c>
      <c r="D96" s="1">
        <f t="shared" si="17"/>
        <v>-0.46524396485805364</v>
      </c>
      <c r="E96" s="1">
        <f t="shared" si="18"/>
        <v>-3019.2296170303725</v>
      </c>
      <c r="F96" s="1">
        <f t="shared" si="19"/>
        <v>-2803.8578992466096</v>
      </c>
      <c r="G96" s="1">
        <f t="shared" si="20"/>
        <v>-16695264.701118514</v>
      </c>
      <c r="H96" s="1">
        <f t="shared" si="21"/>
        <v>6867261.4884916935</v>
      </c>
      <c r="I96" s="1">
        <f t="shared" si="11"/>
        <v>4800</v>
      </c>
      <c r="J96">
        <f t="shared" si="12"/>
        <v>4120.3600084848149</v>
      </c>
      <c r="K96" s="1">
        <f t="shared" si="13"/>
        <v>5983463.0551091712</v>
      </c>
      <c r="L96" s="1">
        <f t="shared" si="14"/>
        <v>-2208405.2771499213</v>
      </c>
    </row>
    <row r="97" spans="2:12" x14ac:dyDescent="0.2">
      <c r="B97" s="1">
        <f t="shared" si="15"/>
        <v>-6.658039144035625E-8</v>
      </c>
      <c r="C97" s="1">
        <f t="shared" si="16"/>
        <v>1.1236385483858449</v>
      </c>
      <c r="D97" s="1">
        <f t="shared" si="17"/>
        <v>-0.44602404063856199</v>
      </c>
      <c r="E97" s="1">
        <f t="shared" si="18"/>
        <v>-2951.3652624524684</v>
      </c>
      <c r="F97" s="1">
        <f t="shared" si="19"/>
        <v>-2831.772537138093</v>
      </c>
      <c r="G97" s="1">
        <f t="shared" si="20"/>
        <v>-16876418.478140336</v>
      </c>
      <c r="H97" s="1">
        <f t="shared" si="21"/>
        <v>6699030.0145368967</v>
      </c>
      <c r="I97" s="1">
        <f t="shared" si="11"/>
        <v>4860</v>
      </c>
      <c r="J97">
        <f t="shared" si="12"/>
        <v>4090.1702427283681</v>
      </c>
      <c r="K97" s="1">
        <f t="shared" si="13"/>
        <v>-6371873.2656939831</v>
      </c>
      <c r="L97" s="1">
        <f t="shared" si="14"/>
        <v>279490.76180492231</v>
      </c>
    </row>
    <row r="98" spans="2:12" x14ac:dyDescent="0.2">
      <c r="B98" s="1">
        <f t="shared" si="15"/>
        <v>-6.5457183953760757E-8</v>
      </c>
      <c r="C98" s="1">
        <f t="shared" si="16"/>
        <v>1.1162741123382245</v>
      </c>
      <c r="D98" s="1">
        <f t="shared" si="17"/>
        <v>-0.42737804862058687</v>
      </c>
      <c r="E98" s="1">
        <f t="shared" si="18"/>
        <v>-2883.9469495493177</v>
      </c>
      <c r="F98" s="1">
        <f t="shared" si="19"/>
        <v>-2858.5339795764066</v>
      </c>
      <c r="G98" s="1">
        <f t="shared" si="20"/>
        <v>-17053500.393887483</v>
      </c>
      <c r="H98" s="1">
        <f t="shared" si="21"/>
        <v>6529123.662308611</v>
      </c>
      <c r="I98" s="1">
        <f t="shared" si="11"/>
        <v>4920</v>
      </c>
      <c r="J98">
        <f t="shared" si="12"/>
        <v>4060.5869674479013</v>
      </c>
      <c r="K98" s="1">
        <f t="shared" si="13"/>
        <v>6153846.560505352</v>
      </c>
      <c r="L98" s="1">
        <f t="shared" si="14"/>
        <v>1676024.018251664</v>
      </c>
    </row>
    <row r="99" spans="2:12" x14ac:dyDescent="0.2">
      <c r="B99" s="1">
        <f t="shared" si="15"/>
        <v>-6.4376473649741771E-8</v>
      </c>
      <c r="C99" s="1">
        <f t="shared" si="16"/>
        <v>1.1089837188312535</v>
      </c>
      <c r="D99" s="1">
        <f t="shared" si="17"/>
        <v>-0.40928061715773023</v>
      </c>
      <c r="E99" s="1">
        <f t="shared" si="18"/>
        <v>-2816.9705028090243</v>
      </c>
      <c r="F99" s="1">
        <f t="shared" si="19"/>
        <v>-2884.1766624936417</v>
      </c>
      <c r="G99" s="1">
        <f t="shared" si="20"/>
        <v>-17226537.210860442</v>
      </c>
      <c r="H99" s="1">
        <f t="shared" si="21"/>
        <v>6357611.6235340266</v>
      </c>
      <c r="I99" s="1">
        <f t="shared" si="11"/>
        <v>4980</v>
      </c>
      <c r="J99">
        <f t="shared" si="12"/>
        <v>4031.5999099822752</v>
      </c>
      <c r="K99" s="1">
        <f t="shared" si="13"/>
        <v>-5350133.4217229374</v>
      </c>
      <c r="L99" s="1">
        <f t="shared" si="14"/>
        <v>-3472024.8227458298</v>
      </c>
    </row>
    <row r="100" spans="2:12" x14ac:dyDescent="0.2">
      <c r="B100" s="1">
        <f t="shared" si="15"/>
        <v>-6.3336364819631646E-8</v>
      </c>
      <c r="C100" s="1">
        <f t="shared" si="16"/>
        <v>1.1017712456531399</v>
      </c>
      <c r="D100" s="1">
        <f t="shared" si="17"/>
        <v>-0.39170761325168385</v>
      </c>
      <c r="E100" s="1">
        <f t="shared" si="18"/>
        <v>-2750.4314796791491</v>
      </c>
      <c r="F100" s="1">
        <f t="shared" si="19"/>
        <v>-2908.7334995231054</v>
      </c>
      <c r="G100" s="1">
        <f t="shared" si="20"/>
        <v>-17395555.441028982</v>
      </c>
      <c r="H100" s="1">
        <f t="shared" si="21"/>
        <v>6184561.0237844083</v>
      </c>
      <c r="I100" s="1">
        <f t="shared" si="11"/>
        <v>5040</v>
      </c>
      <c r="J100">
        <f t="shared" si="12"/>
        <v>4003.1992075910944</v>
      </c>
      <c r="K100" s="1">
        <f t="shared" si="13"/>
        <v>4037226.4750984111</v>
      </c>
      <c r="L100" s="1">
        <f t="shared" si="14"/>
        <v>4937579.0007618573</v>
      </c>
    </row>
    <row r="101" spans="2:12" x14ac:dyDescent="0.2">
      <c r="B101" s="1">
        <f t="shared" si="15"/>
        <v>-6.2335069220097072E-8</v>
      </c>
      <c r="C101" s="1">
        <f t="shared" si="16"/>
        <v>1.094640052738834</v>
      </c>
      <c r="D101" s="1">
        <f t="shared" si="17"/>
        <v>-0.37463607327138021</v>
      </c>
      <c r="E101" s="1">
        <f t="shared" si="18"/>
        <v>-2684.3252049399607</v>
      </c>
      <c r="F101" s="1">
        <f t="shared" si="19"/>
        <v>-2932.2359563182063</v>
      </c>
      <c r="G101" s="1">
        <f t="shared" si="20"/>
        <v>-17560581.329809733</v>
      </c>
      <c r="H101" s="1">
        <f t="shared" si="21"/>
        <v>6010037.0138130216</v>
      </c>
      <c r="I101" s="1">
        <f t="shared" si="11"/>
        <v>5100</v>
      </c>
      <c r="J101">
        <f t="shared" si="12"/>
        <v>3975.3753922618812</v>
      </c>
      <c r="K101" s="1">
        <f t="shared" si="13"/>
        <v>-2340080.3777959691</v>
      </c>
      <c r="L101" s="1">
        <f t="shared" si="14"/>
        <v>-5933203.8415559493</v>
      </c>
    </row>
    <row r="102" spans="2:12" x14ac:dyDescent="0.2">
      <c r="B102" s="1">
        <f t="shared" si="15"/>
        <v>-6.137089909952766E-8</v>
      </c>
      <c r="C102" s="1">
        <f t="shared" si="16"/>
        <v>1.0875930319989637</v>
      </c>
      <c r="D102" s="1">
        <f t="shared" si="17"/>
        <v>-0.35804413773847277</v>
      </c>
      <c r="E102" s="1">
        <f t="shared" si="18"/>
        <v>-2618.6468017756306</v>
      </c>
      <c r="F102" s="1">
        <f t="shared" si="19"/>
        <v>-2954.7141207144891</v>
      </c>
      <c r="G102" s="1">
        <f t="shared" si="20"/>
        <v>-17721640.84210613</v>
      </c>
      <c r="H102" s="1">
        <f t="shared" si="21"/>
        <v>5834102.8564339289</v>
      </c>
      <c r="I102" s="1">
        <f t="shared" si="11"/>
        <v>5160</v>
      </c>
      <c r="J102">
        <f t="shared" si="12"/>
        <v>3948.1193760573319</v>
      </c>
      <c r="K102" s="1">
        <f t="shared" si="13"/>
        <v>420219.37895695673</v>
      </c>
      <c r="L102" s="1">
        <f t="shared" si="14"/>
        <v>6364141.7075320557</v>
      </c>
    </row>
    <row r="103" spans="2:12" x14ac:dyDescent="0.2">
      <c r="B103" s="1">
        <f t="shared" si="15"/>
        <v>-6.0442260738073047E-8</v>
      </c>
      <c r="C103" s="1">
        <f t="shared" si="16"/>
        <v>1.0806326524514938</v>
      </c>
      <c r="D103" s="1">
        <f t="shared" si="17"/>
        <v>-0.34191098994387481</v>
      </c>
      <c r="E103" s="1">
        <f t="shared" si="18"/>
        <v>-2553.3912198556927</v>
      </c>
      <c r="F103" s="1">
        <f t="shared" si="19"/>
        <v>-2976.1967689787975</v>
      </c>
      <c r="G103" s="1">
        <f t="shared" si="20"/>
        <v>-17878759.650212668</v>
      </c>
      <c r="H103" s="1">
        <f t="shared" si="21"/>
        <v>5656820.0091910595</v>
      </c>
      <c r="I103" s="1">
        <f t="shared" si="11"/>
        <v>5220</v>
      </c>
      <c r="J103">
        <f t="shared" si="12"/>
        <v>3921.4224369883918</v>
      </c>
      <c r="K103" s="1">
        <f t="shared" si="13"/>
        <v>1539635.5955147666</v>
      </c>
      <c r="L103" s="1">
        <f t="shared" si="14"/>
        <v>-6189378.5013540648</v>
      </c>
    </row>
    <row r="104" spans="2:12" x14ac:dyDescent="0.2">
      <c r="B104" s="1">
        <f t="shared" si="15"/>
        <v>-5.9547648459784233E-8</v>
      </c>
      <c r="C104" s="1">
        <f t="shared" si="16"/>
        <v>1.0737610011122549</v>
      </c>
      <c r="D104" s="1">
        <f t="shared" si="17"/>
        <v>-0.3262167981708049</v>
      </c>
      <c r="E104" s="1">
        <f t="shared" si="18"/>
        <v>-2488.5532607086029</v>
      </c>
      <c r="F104" s="1">
        <f t="shared" si="19"/>
        <v>-2996.7114283754299</v>
      </c>
      <c r="G104" s="1">
        <f t="shared" si="20"/>
        <v>-18031963.123404011</v>
      </c>
      <c r="H104" s="1">
        <f t="shared" si="21"/>
        <v>5478248.2030523317</v>
      </c>
      <c r="I104" s="1">
        <f t="shared" si="11"/>
        <v>5280</v>
      </c>
      <c r="J104">
        <f t="shared" si="12"/>
        <v>3895.2762053979341</v>
      </c>
      <c r="K104" s="1">
        <f t="shared" si="13"/>
        <v>-3352957.2315119226</v>
      </c>
      <c r="L104" s="1">
        <f t="shared" si="14"/>
        <v>5425547.1432521809</v>
      </c>
    </row>
    <row r="105" spans="2:12" x14ac:dyDescent="0.2">
      <c r="B105" s="1">
        <f t="shared" si="15"/>
        <v>-5.8685639078942062E-8</v>
      </c>
      <c r="C105" s="1">
        <f t="shared" si="16"/>
        <v>1.0669798200540808</v>
      </c>
      <c r="D105" s="1">
        <f t="shared" si="17"/>
        <v>-0.31094266131062914</v>
      </c>
      <c r="E105" s="1">
        <f t="shared" si="18"/>
        <v>-2424.1276006418675</v>
      </c>
      <c r="F105" s="1">
        <f t="shared" si="19"/>
        <v>-3016.2844362656783</v>
      </c>
      <c r="G105" s="1">
        <f t="shared" si="20"/>
        <v>-18181276.319046527</v>
      </c>
      <c r="H105" s="1">
        <f t="shared" si="21"/>
        <v>5298445.5173498057</v>
      </c>
      <c r="I105" s="1">
        <f t="shared" si="11"/>
        <v>5340</v>
      </c>
      <c r="J105">
        <f t="shared" si="12"/>
        <v>3869.6726508391198</v>
      </c>
      <c r="K105" s="1">
        <f t="shared" si="13"/>
        <v>4847164.3846228765</v>
      </c>
      <c r="L105" s="1">
        <f t="shared" si="14"/>
        <v>-4145344.5488214283</v>
      </c>
    </row>
    <row r="106" spans="2:12" x14ac:dyDescent="0.2">
      <c r="B106" s="1">
        <f t="shared" si="15"/>
        <v>-5.7854886745955448E-8</v>
      </c>
      <c r="C106" s="1">
        <f t="shared" si="16"/>
        <v>1.0602905400029314</v>
      </c>
      <c r="D106" s="1">
        <f t="shared" si="17"/>
        <v>-0.29607055766866403</v>
      </c>
      <c r="E106" s="1">
        <f t="shared" si="18"/>
        <v>-2360.1088114386225</v>
      </c>
      <c r="F106" s="1">
        <f t="shared" si="19"/>
        <v>-3034.940995944316</v>
      </c>
      <c r="G106" s="1">
        <f t="shared" si="20"/>
        <v>-18326723.975085039</v>
      </c>
      <c r="H106" s="1">
        <f t="shared" si="21"/>
        <v>5117468.4511738652</v>
      </c>
      <c r="I106" s="1">
        <f t="shared" si="11"/>
        <v>5400</v>
      </c>
      <c r="J106">
        <f t="shared" si="12"/>
        <v>3844.6040694320791</v>
      </c>
      <c r="K106" s="1">
        <f t="shared" si="13"/>
        <v>-5880047.3247298189</v>
      </c>
      <c r="L106" s="1">
        <f t="shared" si="14"/>
        <v>2470612.7699292949</v>
      </c>
    </row>
    <row r="107" spans="2:12" x14ac:dyDescent="0.2">
      <c r="B107" s="1">
        <f t="shared" si="15"/>
        <v>-5.7054118161216436E-8</v>
      </c>
      <c r="C107" s="1">
        <f t="shared" si="16"/>
        <v>1.0536943108025689</v>
      </c>
      <c r="D107" s="1">
        <f t="shared" si="17"/>
        <v>-0.28158329676787536</v>
      </c>
      <c r="E107" s="1">
        <f t="shared" si="18"/>
        <v>-2296.4913790384467</v>
      </c>
      <c r="F107" s="1">
        <f t="shared" si="19"/>
        <v>-3052.7052294044361</v>
      </c>
      <c r="G107" s="1">
        <f t="shared" si="20"/>
        <v>-18468330.503771357</v>
      </c>
      <c r="H107" s="1">
        <f t="shared" si="21"/>
        <v>4935371.9914172059</v>
      </c>
      <c r="I107" s="1">
        <f t="shared" si="11"/>
        <v>5460</v>
      </c>
      <c r="J107">
        <f t="shared" si="12"/>
        <v>3820.0630716823375</v>
      </c>
      <c r="K107" s="1">
        <f t="shared" si="13"/>
        <v>6353302.4104333092</v>
      </c>
      <c r="L107" s="1">
        <f t="shared" si="14"/>
        <v>-560742.79449878109</v>
      </c>
    </row>
    <row r="108" spans="2:12" x14ac:dyDescent="0.2">
      <c r="B108" s="1">
        <f t="shared" si="15"/>
        <v>-5.6282128127992371E-8</v>
      </c>
      <c r="C108" s="1">
        <f t="shared" si="16"/>
        <v>1.0471920290457617</v>
      </c>
      <c r="D108" s="1">
        <f t="shared" si="17"/>
        <v>-0.26746447396874812</v>
      </c>
      <c r="E108" s="1">
        <f t="shared" si="18"/>
        <v>-2233.2697203902926</v>
      </c>
      <c r="F108" s="1">
        <f t="shared" si="19"/>
        <v>-3069.6002272105084</v>
      </c>
      <c r="G108" s="1">
        <f t="shared" si="20"/>
        <v>-18606119.986513663</v>
      </c>
      <c r="H108" s="1">
        <f t="shared" si="21"/>
        <v>4752209.6776529402</v>
      </c>
      <c r="I108" s="1">
        <f t="shared" si="11"/>
        <v>5520</v>
      </c>
      <c r="J108">
        <f t="shared" si="12"/>
        <v>3796.0425707442928</v>
      </c>
      <c r="K108" s="1">
        <f t="shared" si="13"/>
        <v>-6221888.0436693504</v>
      </c>
      <c r="L108" s="1">
        <f t="shared" si="14"/>
        <v>-1402495.33761948</v>
      </c>
    </row>
    <row r="109" spans="2:12" x14ac:dyDescent="0.2">
      <c r="B109" s="1">
        <f t="shared" si="15"/>
        <v>-5.5537775417931213E-8</v>
      </c>
      <c r="C109" s="1">
        <f t="shared" si="16"/>
        <v>1.0407843631407994</v>
      </c>
      <c r="D109" s="1">
        <f t="shared" si="17"/>
        <v>-0.25369842773390938</v>
      </c>
      <c r="E109" s="1">
        <f t="shared" si="18"/>
        <v>-2170.4381986475469</v>
      </c>
      <c r="F109" s="1">
        <f t="shared" si="19"/>
        <v>-3085.6480956486334</v>
      </c>
      <c r="G109" s="1">
        <f t="shared" si="20"/>
        <v>-18740116.169737082</v>
      </c>
      <c r="H109" s="1">
        <f t="shared" si="21"/>
        <v>4568033.6640203092</v>
      </c>
      <c r="I109" s="1">
        <f t="shared" si="11"/>
        <v>5580</v>
      </c>
      <c r="J109">
        <f t="shared" si="12"/>
        <v>3772.5357711131705</v>
      </c>
      <c r="K109" s="1">
        <f t="shared" si="13"/>
        <v>5498311.4605277954</v>
      </c>
      <c r="L109" s="1">
        <f t="shared" si="14"/>
        <v>3232252.3235398405</v>
      </c>
    </row>
    <row r="110" spans="2:12" x14ac:dyDescent="0.2">
      <c r="B110" s="1">
        <f t="shared" si="15"/>
        <v>-5.4819978924977147E-8</v>
      </c>
      <c r="C110" s="1">
        <f t="shared" si="16"/>
        <v>1.0344717760550797</v>
      </c>
      <c r="D110" s="1">
        <f t="shared" si="17"/>
        <v>-0.24027019937577829</v>
      </c>
      <c r="E110" s="1">
        <f t="shared" si="18"/>
        <v>-2107.9911368590988</v>
      </c>
      <c r="F110" s="1">
        <f t="shared" si="19"/>
        <v>-3100.8700013126681</v>
      </c>
      <c r="G110" s="1">
        <f t="shared" si="20"/>
        <v>-18870342.461655933</v>
      </c>
      <c r="H110" s="1">
        <f t="shared" si="21"/>
        <v>4382894.7782813916</v>
      </c>
      <c r="I110" s="1">
        <f t="shared" si="11"/>
        <v>5640</v>
      </c>
      <c r="J110">
        <f t="shared" si="12"/>
        <v>3749.536157729025</v>
      </c>
      <c r="K110" s="1">
        <f t="shared" si="13"/>
        <v>-4251438.3670748267</v>
      </c>
      <c r="L110" s="1">
        <f t="shared" si="14"/>
        <v>-4754382.8002133071</v>
      </c>
    </row>
    <row r="111" spans="2:12" x14ac:dyDescent="0.2">
      <c r="B111" s="1">
        <f t="shared" si="15"/>
        <v>-5.4127714085550488E-8</v>
      </c>
      <c r="C111" s="1">
        <f t="shared" si="16"/>
        <v>1.0282545459539825</v>
      </c>
      <c r="D111" s="1">
        <f t="shared" si="17"/>
        <v>-0.2271654951350166</v>
      </c>
      <c r="E111" s="1">
        <f t="shared" si="18"/>
        <v>-2045.922830295794</v>
      </c>
      <c r="F111" s="1">
        <f t="shared" si="19"/>
        <v>-3115.2862132752148</v>
      </c>
      <c r="G111" s="1">
        <f t="shared" si="20"/>
        <v>-18996821.92986748</v>
      </c>
      <c r="H111" s="1">
        <f t="shared" si="21"/>
        <v>4196842.5782026313</v>
      </c>
      <c r="I111" s="1">
        <f t="shared" si="11"/>
        <v>5700</v>
      </c>
      <c r="J111">
        <f t="shared" si="12"/>
        <v>3727.0374854766596</v>
      </c>
      <c r="K111" s="1">
        <f t="shared" si="13"/>
        <v>2599938.7119463668</v>
      </c>
      <c r="L111" s="1">
        <f t="shared" si="14"/>
        <v>5824019.4620315842</v>
      </c>
    </row>
    <row r="112" spans="2:12" x14ac:dyDescent="0.2">
      <c r="B112" s="1">
        <f t="shared" si="15"/>
        <v>-5.3460009544697126E-8</v>
      </c>
      <c r="C112" s="1">
        <f t="shared" si="16"/>
        <v>1.0221327849317468</v>
      </c>
      <c r="D112" s="1">
        <f t="shared" si="17"/>
        <v>-0.21437065044653458</v>
      </c>
      <c r="E112" s="1">
        <f t="shared" si="18"/>
        <v>-1984.2275575385552</v>
      </c>
      <c r="F112" s="1">
        <f t="shared" si="19"/>
        <v>-3128.9161429833157</v>
      </c>
      <c r="G112" s="1">
        <f t="shared" si="20"/>
        <v>-19119577.299685229</v>
      </c>
      <c r="H112" s="1">
        <f t="shared" si="21"/>
        <v>4009925.4054061184</v>
      </c>
      <c r="I112" s="1">
        <f t="shared" si="11"/>
        <v>5760</v>
      </c>
      <c r="J112">
        <f t="shared" si="12"/>
        <v>3705.0337690656761</v>
      </c>
      <c r="K112" s="1">
        <f t="shared" si="13"/>
        <v>-700992.38800833642</v>
      </c>
      <c r="L112" s="1">
        <f t="shared" si="14"/>
        <v>-6339360.6674454454</v>
      </c>
    </row>
    <row r="113" spans="2:12" x14ac:dyDescent="0.2">
      <c r="B113" s="1">
        <f t="shared" si="15"/>
        <v>-5.2815944049597124E-8</v>
      </c>
      <c r="C113" s="1">
        <f t="shared" si="16"/>
        <v>1.0161064560117599</v>
      </c>
      <c r="D113" s="1">
        <f t="shared" si="17"/>
        <v>-0.20187259625836634</v>
      </c>
      <c r="E113" s="1">
        <f t="shared" si="18"/>
        <v>-1922.8995904426504</v>
      </c>
      <c r="F113" s="1">
        <f t="shared" si="19"/>
        <v>-3141.7783820101076</v>
      </c>
      <c r="G113" s="1">
        <f t="shared" si="20"/>
        <v>-19238630.953137543</v>
      </c>
      <c r="H113" s="1">
        <f t="shared" si="21"/>
        <v>3822190.4368271194</v>
      </c>
      <c r="I113" s="1">
        <f t="shared" si="11"/>
        <v>5820</v>
      </c>
      <c r="J113">
        <f t="shared" si="12"/>
        <v>3683.5192732752953</v>
      </c>
      <c r="K113" s="1">
        <f t="shared" si="13"/>
        <v>-1264670.212923652</v>
      </c>
      <c r="L113" s="1">
        <f t="shared" si="14"/>
        <v>6251359.3123850785</v>
      </c>
    </row>
    <row r="114" spans="2:12" x14ac:dyDescent="0.2">
      <c r="B114" s="1">
        <f t="shared" si="15"/>
        <v>-5.2194643553373064E-8</v>
      </c>
      <c r="C114" s="1">
        <f t="shared" si="16"/>
        <v>1.0101753885766287</v>
      </c>
      <c r="D114" s="1">
        <f t="shared" si="17"/>
        <v>-0.18965882727694014</v>
      </c>
      <c r="E114" s="1">
        <f t="shared" si="18"/>
        <v>-1861.9332030819448</v>
      </c>
      <c r="F114" s="1">
        <f t="shared" si="19"/>
        <v>-3153.8907377856094</v>
      </c>
      <c r="G114" s="1">
        <f t="shared" si="20"/>
        <v>-19354004.928564101</v>
      </c>
      <c r="H114" s="1">
        <f t="shared" si="21"/>
        <v>3633683.7339065131</v>
      </c>
      <c r="I114" s="1">
        <f t="shared" si="11"/>
        <v>5880</v>
      </c>
      <c r="J114">
        <f t="shared" si="12"/>
        <v>3662.4885035490347</v>
      </c>
      <c r="K114" s="1">
        <f t="shared" si="13"/>
        <v>3109969.0414741081</v>
      </c>
      <c r="L114" s="1">
        <f t="shared" si="14"/>
        <v>-5568390.8412639843</v>
      </c>
    </row>
    <row r="115" spans="2:12" x14ac:dyDescent="0.2">
      <c r="B115" s="1">
        <f t="shared" si="15"/>
        <v>-5.159527851353843E-8</v>
      </c>
      <c r="C115" s="1">
        <f t="shared" si="16"/>
        <v>1.0043392923728574</v>
      </c>
      <c r="D115" s="1">
        <f t="shared" si="17"/>
        <v>-0.17771737201998175</v>
      </c>
      <c r="E115" s="1">
        <f t="shared" si="18"/>
        <v>-1801.3226797673472</v>
      </c>
      <c r="F115" s="1">
        <f t="shared" si="19"/>
        <v>-3165.270267422226</v>
      </c>
      <c r="G115" s="1">
        <f t="shared" si="20"/>
        <v>-19465720.92074902</v>
      </c>
      <c r="H115" s="1">
        <f t="shared" si="21"/>
        <v>3444450.2896393766</v>
      </c>
      <c r="I115" s="1">
        <f t="shared" si="11"/>
        <v>5940</v>
      </c>
      <c r="J115">
        <f t="shared" si="12"/>
        <v>3641.9361969248425</v>
      </c>
      <c r="K115" s="1">
        <f t="shared" si="13"/>
        <v>-4659279.554654792</v>
      </c>
      <c r="L115" s="1">
        <f t="shared" si="14"/>
        <v>4355456.122104302</v>
      </c>
    </row>
    <row r="116" spans="2:12" x14ac:dyDescent="0.2">
      <c r="B116" s="1">
        <f t="shared" si="15"/>
        <v>-5.1017061370694065E-8</v>
      </c>
      <c r="C116" s="1">
        <f t="shared" si="16"/>
        <v>0.99859777022078289</v>
      </c>
      <c r="D116" s="1">
        <f t="shared" si="17"/>
        <v>-0.16603676456556224</v>
      </c>
      <c r="E116" s="1">
        <f t="shared" si="18"/>
        <v>-1741.0623222249758</v>
      </c>
      <c r="F116" s="1">
        <f t="shared" si="19"/>
        <v>-3175.9333097434251</v>
      </c>
      <c r="G116" s="1">
        <f t="shared" si="20"/>
        <v>-19573800.281535059</v>
      </c>
      <c r="H116" s="1">
        <f t="shared" si="21"/>
        <v>3254534.073594043</v>
      </c>
      <c r="I116" s="1">
        <f t="shared" si="11"/>
        <v>6000</v>
      </c>
      <c r="J116">
        <f t="shared" si="12"/>
        <v>3621.8573132868241</v>
      </c>
      <c r="K116" s="1">
        <f t="shared" si="13"/>
        <v>5765147.6129982369</v>
      </c>
      <c r="L116" s="1">
        <f t="shared" si="14"/>
        <v>-2727995.0513776103</v>
      </c>
    </row>
    <row r="117" spans="2:12" x14ac:dyDescent="0.2">
      <c r="B117" s="1">
        <f t="shared" si="15"/>
        <v>-5.0459244194268992E-8</v>
      </c>
      <c r="C117" s="1">
        <f t="shared" si="16"/>
        <v>0.9929503295483042</v>
      </c>
      <c r="D117" s="1">
        <f t="shared" si="17"/>
        <v>-0.15460601789278747</v>
      </c>
      <c r="E117" s="1">
        <f t="shared" si="18"/>
        <v>-1681.1464560117288</v>
      </c>
      <c r="F117" s="1">
        <f t="shared" si="19"/>
        <v>-3185.8955156173588</v>
      </c>
      <c r="G117" s="1">
        <f t="shared" si="20"/>
        <v>-19678264.020868558</v>
      </c>
      <c r="H117" s="1">
        <f t="shared" si="21"/>
        <v>3063978.0750094377</v>
      </c>
      <c r="I117" s="1">
        <f t="shared" si="11"/>
        <v>6060</v>
      </c>
      <c r="J117">
        <f t="shared" si="12"/>
        <v>3602.2470269252208</v>
      </c>
      <c r="K117" s="1">
        <f t="shared" si="13"/>
        <v>-6322323.2866031574</v>
      </c>
      <c r="L117" s="1">
        <f t="shared" si="14"/>
        <v>840899.67277639266</v>
      </c>
    </row>
    <row r="118" spans="2:12" x14ac:dyDescent="0.2">
      <c r="B118" s="1">
        <f t="shared" si="15"/>
        <v>-4.9921116483152773E-8</v>
      </c>
      <c r="C118" s="1">
        <f t="shared" si="16"/>
        <v>0.98739639285536174</v>
      </c>
      <c r="D118" s="1">
        <f t="shared" si="17"/>
        <v>-0.14341459871607506</v>
      </c>
      <c r="E118" s="1">
        <f t="shared" si="18"/>
        <v>-1621.5694362388306</v>
      </c>
      <c r="F118" s="1">
        <f t="shared" si="19"/>
        <v>-3195.1718766909262</v>
      </c>
      <c r="G118" s="1">
        <f t="shared" si="20"/>
        <v>-19779132.808229264</v>
      </c>
      <c r="H118" s="1">
        <f t="shared" si="21"/>
        <v>2872824.3440723964</v>
      </c>
      <c r="I118" s="1">
        <f t="shared" si="11"/>
        <v>6120</v>
      </c>
      <c r="J118">
        <f t="shared" si="12"/>
        <v>3583.1007183918978</v>
      </c>
      <c r="K118" s="1">
        <f t="shared" si="13"/>
        <v>6277777.9160854826</v>
      </c>
      <c r="L118" s="1">
        <f t="shared" si="14"/>
        <v>1126227.5242194228</v>
      </c>
    </row>
    <row r="119" spans="2:12" x14ac:dyDescent="0.2">
      <c r="B119" s="1">
        <f t="shared" si="15"/>
        <v>-4.9402003110041417E-8</v>
      </c>
      <c r="C119" s="1">
        <f t="shared" si="16"/>
        <v>0.98193530720599742</v>
      </c>
      <c r="D119" s="1">
        <f t="shared" si="17"/>
        <v>-0.13245240372110312</v>
      </c>
      <c r="E119" s="1">
        <f t="shared" si="18"/>
        <v>-1562.3256526675088</v>
      </c>
      <c r="F119" s="1">
        <f t="shared" si="19"/>
        <v>-3203.7767526138905</v>
      </c>
      <c r="G119" s="1">
        <f t="shared" si="20"/>
        <v>-19876426.974403594</v>
      </c>
      <c r="H119" s="1">
        <f t="shared" si="21"/>
        <v>2681114.0314709409</v>
      </c>
      <c r="I119" s="1">
        <f t="shared" si="11"/>
        <v>6180</v>
      </c>
      <c r="J119">
        <f t="shared" si="12"/>
        <v>3564.4139666391393</v>
      </c>
      <c r="K119" s="1">
        <f t="shared" si="13"/>
        <v>-5635751.0642836895</v>
      </c>
      <c r="L119" s="1">
        <f t="shared" si="14"/>
        <v>-2986167.0987111987</v>
      </c>
    </row>
    <row r="120" spans="2:12" x14ac:dyDescent="0.2">
      <c r="B120" s="1">
        <f t="shared" si="15"/>
        <v>-4.8901262399213126E-8</v>
      </c>
      <c r="C120" s="1">
        <f t="shared" si="16"/>
        <v>0.97656635283575488</v>
      </c>
      <c r="D120" s="1">
        <f t="shared" si="17"/>
        <v>-0.12170973711628839</v>
      </c>
      <c r="E120" s="1">
        <f t="shared" si="18"/>
        <v>-1503.4095342351491</v>
      </c>
      <c r="F120" s="1">
        <f t="shared" si="19"/>
        <v>-3211.7238968371566</v>
      </c>
      <c r="G120" s="1">
        <f t="shared" si="20"/>
        <v>-19970166.513563644</v>
      </c>
      <c r="H120" s="1">
        <f t="shared" si="21"/>
        <v>2488887.4263141076</v>
      </c>
      <c r="I120" s="1">
        <f t="shared" si="11"/>
        <v>6240</v>
      </c>
      <c r="J120">
        <f t="shared" si="12"/>
        <v>3546.1825414301502</v>
      </c>
      <c r="K120" s="1">
        <f t="shared" si="13"/>
        <v>4457347.0199391535</v>
      </c>
      <c r="L120" s="1">
        <f t="shared" si="14"/>
        <v>4561901.0887830034</v>
      </c>
    </row>
    <row r="121" spans="2:12" x14ac:dyDescent="0.2">
      <c r="B121" s="1">
        <f t="shared" si="15"/>
        <v>-4.8418284328267204E-8</v>
      </c>
      <c r="C121" s="1">
        <f t="shared" si="16"/>
        <v>0.9712887509539907</v>
      </c>
      <c r="D121" s="1">
        <f t="shared" si="17"/>
        <v>-0.11117728941906854</v>
      </c>
      <c r="E121" s="1">
        <f t="shared" si="18"/>
        <v>-1444.8155530650038</v>
      </c>
      <c r="F121" s="1">
        <f t="shared" si="19"/>
        <v>-3219.0264810641338</v>
      </c>
      <c r="G121" s="1">
        <f t="shared" si="20"/>
        <v>-20060371.085617755</v>
      </c>
      <c r="H121" s="1">
        <f t="shared" si="21"/>
        <v>2296183.9925038782</v>
      </c>
      <c r="I121" s="1">
        <f t="shared" si="11"/>
        <v>6300</v>
      </c>
      <c r="J121">
        <f t="shared" si="12"/>
        <v>3528.4023960102218</v>
      </c>
      <c r="K121" s="1">
        <f t="shared" si="13"/>
        <v>-2854719.255726038</v>
      </c>
      <c r="L121" s="1">
        <f t="shared" si="14"/>
        <v>-5703460.5259427354</v>
      </c>
    </row>
    <row r="122" spans="2:12" x14ac:dyDescent="0.2">
      <c r="B122" s="1">
        <f t="shared" si="15"/>
        <v>-4.7952488845091046E-8</v>
      </c>
      <c r="C122" s="1">
        <f t="shared" si="16"/>
        <v>0.96610167081296616</v>
      </c>
      <c r="D122" s="1">
        <f t="shared" si="17"/>
        <v>-0.100846117401302</v>
      </c>
      <c r="E122" s="1">
        <f t="shared" si="18"/>
        <v>-1386.5382280077642</v>
      </c>
      <c r="F122" s="1">
        <f t="shared" si="19"/>
        <v>-3225.6971184292779</v>
      </c>
      <c r="G122" s="1">
        <f t="shared" si="20"/>
        <v>-20147060.018801656</v>
      </c>
      <c r="H122" s="1">
        <f t="shared" si="21"/>
        <v>2103042.40364003</v>
      </c>
      <c r="I122" s="1">
        <f t="shared" si="11"/>
        <v>6360</v>
      </c>
      <c r="J122">
        <f t="shared" si="12"/>
        <v>3511.069660028103</v>
      </c>
      <c r="K122" s="1">
        <f t="shared" si="13"/>
        <v>980396.32924999204</v>
      </c>
      <c r="L122" s="1">
        <f t="shared" si="14"/>
        <v>6302198.5876036268</v>
      </c>
    </row>
    <row r="123" spans="2:12" x14ac:dyDescent="0.2">
      <c r="B123" s="1">
        <f t="shared" si="15"/>
        <v>-4.7503324292009145E-8</v>
      </c>
      <c r="C123" s="1">
        <f t="shared" si="16"/>
        <v>0.9610042361090062</v>
      </c>
      <c r="D123" s="1">
        <f t="shared" si="17"/>
        <v>-9.0707625122886021E-2</v>
      </c>
      <c r="E123" s="1">
        <f t="shared" si="18"/>
        <v>-1328.5721277589862</v>
      </c>
      <c r="F123" s="1">
        <f t="shared" si="19"/>
        <v>-3231.7478854733558</v>
      </c>
      <c r="G123" s="1">
        <f t="shared" si="20"/>
        <v>-20230252.312482122</v>
      </c>
      <c r="H123" s="1">
        <f t="shared" si="21"/>
        <v>1909500.5765342733</v>
      </c>
      <c r="I123" s="1">
        <f t="shared" si="11"/>
        <v>6420</v>
      </c>
      <c r="J123">
        <f t="shared" si="12"/>
        <v>3494.1806326976784</v>
      </c>
      <c r="K123" s="1">
        <f t="shared" si="13"/>
        <v>987234.87586791033</v>
      </c>
      <c r="L123" s="1">
        <f t="shared" si="14"/>
        <v>-6301130.9540327815</v>
      </c>
    </row>
    <row r="124" spans="2:12" x14ac:dyDescent="0.2">
      <c r="B124" s="1">
        <f t="shared" si="15"/>
        <v>-4.7070265929706545E-8</v>
      </c>
      <c r="C124" s="1">
        <f t="shared" si="16"/>
        <v>0.95599553077521893</v>
      </c>
      <c r="D124" s="1">
        <f t="shared" si="17"/>
        <v>-8.0753545987176351E-2</v>
      </c>
      <c r="E124" s="1">
        <f t="shared" si="18"/>
        <v>-1270.9118735924458</v>
      </c>
      <c r="F124" s="1">
        <f t="shared" si="19"/>
        <v>-3237.1903429807289</v>
      </c>
      <c r="G124" s="1">
        <f t="shared" si="20"/>
        <v>-20309966.64014766</v>
      </c>
      <c r="H124" s="1">
        <f t="shared" si="21"/>
        <v>1715595.703405872</v>
      </c>
      <c r="I124" s="1">
        <f t="shared" si="11"/>
        <v>6480</v>
      </c>
      <c r="J124">
        <f t="shared" si="12"/>
        <v>3477.7317761906179</v>
      </c>
      <c r="K124" s="1">
        <f t="shared" si="13"/>
        <v>-2860906.9502402791</v>
      </c>
      <c r="L124" s="1">
        <f t="shared" si="14"/>
        <v>5700359.2362294905</v>
      </c>
    </row>
    <row r="125" spans="2:12" x14ac:dyDescent="0.2">
      <c r="B125" s="1">
        <f t="shared" si="15"/>
        <v>-4.6652814554058499E-8</v>
      </c>
      <c r="C125" s="1">
        <f t="shared" si="16"/>
        <v>0.95107460421911894</v>
      </c>
      <c r="D125" s="1">
        <f t="shared" si="17"/>
        <v>-7.0975925755897562E-2</v>
      </c>
      <c r="E125" s="1">
        <f t="shared" si="18"/>
        <v>-1213.5521417459327</v>
      </c>
      <c r="F125" s="1">
        <f t="shared" si="19"/>
        <v>-3242.0355557399594</v>
      </c>
      <c r="G125" s="1">
        <f t="shared" si="20"/>
        <v>-20386221.352563206</v>
      </c>
      <c r="H125" s="1">
        <f t="shared" si="21"/>
        <v>1521364.2828270283</v>
      </c>
      <c r="I125" s="1">
        <f t="shared" si="11"/>
        <v>6540</v>
      </c>
      <c r="J125">
        <f t="shared" si="12"/>
        <v>3461.7197092512051</v>
      </c>
      <c r="K125" s="1">
        <f t="shared" si="13"/>
        <v>4462294.9544696482</v>
      </c>
      <c r="L125" s="1">
        <f t="shared" si="14"/>
        <v>-4557061.3051960059</v>
      </c>
    </row>
    <row r="126" spans="2:12" x14ac:dyDescent="0.2">
      <c r="B126" s="1">
        <f t="shared" si="15"/>
        <v>-4.6250495199559278E-8</v>
      </c>
      <c r="C126" s="1">
        <f t="shared" si="16"/>
        <v>0.94624047605425154</v>
      </c>
      <c r="D126" s="1">
        <f t="shared" si="17"/>
        <v>-6.1367106465219326E-2</v>
      </c>
      <c r="E126" s="1">
        <f t="shared" si="18"/>
        <v>-1156.4876654927855</v>
      </c>
      <c r="F126" s="1">
        <f t="shared" si="19"/>
        <v>-3246.2941112853132</v>
      </c>
      <c r="G126" s="1">
        <f t="shared" si="20"/>
        <v>-20459034.481067963</v>
      </c>
      <c r="H126" s="1">
        <f t="shared" si="21"/>
        <v>1326842.1494826307</v>
      </c>
      <c r="I126" s="1">
        <f t="shared" si="11"/>
        <v>6600</v>
      </c>
      <c r="J126">
        <f t="shared" si="12"/>
        <v>3446.1412010250906</v>
      </c>
      <c r="K126" s="1">
        <f t="shared" si="13"/>
        <v>-5638988.323915625</v>
      </c>
      <c r="L126" s="1">
        <f t="shared" si="14"/>
        <v>2980049.4430031287</v>
      </c>
    </row>
    <row r="127" spans="2:12" x14ac:dyDescent="0.2">
      <c r="B127" s="1">
        <f t="shared" si="15"/>
        <v>-4.5862855923499557E-8</v>
      </c>
      <c r="C127" s="1">
        <f t="shared" si="16"/>
        <v>0.94149214036991757</v>
      </c>
      <c r="D127" s="1">
        <f t="shared" si="17"/>
        <v>-5.1919711188277352E-2</v>
      </c>
      <c r="E127" s="1">
        <f t="shared" si="18"/>
        <v>-1099.7132369295305</v>
      </c>
      <c r="F127" s="1">
        <f t="shared" si="19"/>
        <v>-3249.9761376732263</v>
      </c>
      <c r="G127" s="1">
        <f t="shared" si="20"/>
        <v>-20528423.740997531</v>
      </c>
      <c r="H127" s="1">
        <f t="shared" si="21"/>
        <v>1132064.5028055119</v>
      </c>
      <c r="I127" s="1">
        <f t="shared" si="11"/>
        <v>6660</v>
      </c>
      <c r="J127">
        <f t="shared" si="12"/>
        <v>3430.9931650942426</v>
      </c>
      <c r="K127" s="1">
        <f t="shared" si="13"/>
        <v>6278996.3977438444</v>
      </c>
      <c r="L127" s="1">
        <f t="shared" si="14"/>
        <v>-1119414.2383942667</v>
      </c>
    </row>
    <row r="128" spans="2:12" x14ac:dyDescent="0.2">
      <c r="B128" s="1">
        <f t="shared" si="15"/>
        <v>-4.5489466665497151E-8</v>
      </c>
      <c r="C128" s="1">
        <f t="shared" si="16"/>
        <v>0.93682856957928218</v>
      </c>
      <c r="D128" s="1">
        <f t="shared" si="17"/>
        <v>-4.2626629592863098E-2</v>
      </c>
      <c r="E128" s="1">
        <f t="shared" si="18"/>
        <v>-1043.2237085073355</v>
      </c>
      <c r="F128" s="1">
        <f t="shared" si="19"/>
        <v>-3253.091320344523</v>
      </c>
      <c r="G128" s="1">
        <f t="shared" si="20"/>
        <v>-20594406.535213303</v>
      </c>
      <c r="H128" s="1">
        <f t="shared" si="21"/>
        <v>937065.93454511836</v>
      </c>
      <c r="I128" s="1">
        <f t="shared" si="11"/>
        <v>6720</v>
      </c>
      <c r="J128">
        <f t="shared" si="12"/>
        <v>3416.2726537108642</v>
      </c>
      <c r="K128" s="1">
        <f t="shared" si="13"/>
        <v>-6321407.0224668672</v>
      </c>
      <c r="L128" s="1">
        <f t="shared" si="14"/>
        <v>-847760.14078663685</v>
      </c>
    </row>
    <row r="129" spans="2:12" x14ac:dyDescent="0.2">
      <c r="B129" s="1">
        <f t="shared" si="15"/>
        <v>-4.5129918177392173E-8</v>
      </c>
      <c r="C129" s="1">
        <f t="shared" si="16"/>
        <v>0.9322487178824661</v>
      </c>
      <c r="D129" s="1">
        <f t="shared" si="17"/>
        <v>-3.3481004246198744E-2</v>
      </c>
      <c r="E129" s="1">
        <f t="shared" si="18"/>
        <v>-987.01399433257848</v>
      </c>
      <c r="F129" s="1">
        <f t="shared" si="19"/>
        <v>-3255.6489181200945</v>
      </c>
      <c r="G129" s="1">
        <f t="shared" si="20"/>
        <v>-20656999.957723744</v>
      </c>
      <c r="H129" s="1">
        <f t="shared" si="21"/>
        <v>741880.45532444702</v>
      </c>
      <c r="I129" s="1">
        <f t="shared" si="11"/>
        <v>6780</v>
      </c>
      <c r="J129">
        <f t="shared" si="12"/>
        <v>3401.9768522235559</v>
      </c>
      <c r="K129" s="1">
        <f t="shared" si="13"/>
        <v>5762183.80762609</v>
      </c>
      <c r="L129" s="1">
        <f t="shared" si="14"/>
        <v>2734249.7631218135</v>
      </c>
    </row>
    <row r="130" spans="2:12" x14ac:dyDescent="0.2">
      <c r="B130" s="1">
        <f t="shared" si="15"/>
        <v>-4.47838210188735E-8</v>
      </c>
      <c r="C130" s="1">
        <f t="shared" si="16"/>
        <v>0.92775152437749653</v>
      </c>
      <c r="D130" s="1">
        <f t="shared" si="17"/>
        <v>-2.4476217621687647E-2</v>
      </c>
      <c r="E130" s="1">
        <f t="shared" si="18"/>
        <v>-931.0790712596305</v>
      </c>
      <c r="F130" s="1">
        <f t="shared" si="19"/>
        <v>-3257.6577783748667</v>
      </c>
      <c r="G130" s="1">
        <f t="shared" si="20"/>
        <v>-20716220.7973837</v>
      </c>
      <c r="H130" s="1">
        <f t="shared" si="21"/>
        <v>546541.52023724141</v>
      </c>
      <c r="I130" s="1">
        <f t="shared" si="11"/>
        <v>6840</v>
      </c>
      <c r="J130">
        <f t="shared" si="12"/>
        <v>3388.1030736894604</v>
      </c>
      <c r="K130" s="1">
        <f t="shared" si="13"/>
        <v>-4654550.2853753688</v>
      </c>
      <c r="L130" s="1">
        <f t="shared" si="14"/>
        <v>-4360509.7914019264</v>
      </c>
    </row>
    <row r="131" spans="2:12" x14ac:dyDescent="0.2">
      <c r="B131" s="1">
        <f t="shared" si="15"/>
        <v>-4.4450804614588342E-8</v>
      </c>
      <c r="C131" s="1">
        <f t="shared" si="16"/>
        <v>0.92333591584981201</v>
      </c>
      <c r="D131" s="1">
        <f t="shared" si="17"/>
        <v>-1.5605879765361591E-2</v>
      </c>
      <c r="E131" s="1">
        <f t="shared" si="18"/>
        <v>-875.4139797969807</v>
      </c>
      <c r="F131" s="1">
        <f t="shared" si="19"/>
        <v>-3259.1263514321681</v>
      </c>
      <c r="G131" s="1">
        <f t="shared" si="20"/>
        <v>-20772085.541659277</v>
      </c>
      <c r="H131" s="1">
        <f t="shared" si="21"/>
        <v>351082.05353474943</v>
      </c>
      <c r="I131" s="1">
        <f t="shared" si="11"/>
        <v>6900</v>
      </c>
      <c r="J131">
        <f t="shared" si="12"/>
        <v>3374.6487536666014</v>
      </c>
      <c r="K131" s="1">
        <f t="shared" si="13"/>
        <v>3103924.4119470534</v>
      </c>
      <c r="L131" s="1">
        <f t="shared" si="14"/>
        <v>5571762.4899953464</v>
      </c>
    </row>
    <row r="132" spans="2:12" x14ac:dyDescent="0.2">
      <c r="B132" s="1">
        <f t="shared" si="15"/>
        <v>-4.4130516368753455E-8</v>
      </c>
      <c r="C132" s="1">
        <f t="shared" si="16"/>
        <v>0.91900080926723371</v>
      </c>
      <c r="D132" s="1">
        <f t="shared" si="17"/>
        <v>-6.8638165823080551E-3</v>
      </c>
      <c r="E132" s="1">
        <f t="shared" si="18"/>
        <v>-820.01382484599196</v>
      </c>
      <c r="F132" s="1">
        <f t="shared" si="19"/>
        <v>-3260.0627042180899</v>
      </c>
      <c r="G132" s="1">
        <f t="shared" si="20"/>
        <v>-20824610.380447097</v>
      </c>
      <c r="H132" s="1">
        <f t="shared" si="21"/>
        <v>155534.47244881935</v>
      </c>
      <c r="I132" s="1">
        <f t="shared" si="11"/>
        <v>6960</v>
      </c>
      <c r="J132">
        <f t="shared" si="12"/>
        <v>3361.6114451810636</v>
      </c>
      <c r="K132" s="1">
        <f t="shared" si="13"/>
        <v>-1257885.5149563395</v>
      </c>
      <c r="L132" s="1">
        <f t="shared" si="14"/>
        <v>-6252728.0471217539</v>
      </c>
    </row>
    <row r="133" spans="2:12" x14ac:dyDescent="0.2">
      <c r="B133" s="1">
        <f t="shared" si="15"/>
        <v>-4.3822620833615316E-8</v>
      </c>
      <c r="C133" s="1">
        <f t="shared" si="16"/>
        <v>0.91474511400557557</v>
      </c>
      <c r="D133" s="1">
        <f t="shared" si="17"/>
        <v>1.7559412941645987E-3</v>
      </c>
      <c r="E133" s="1">
        <f t="shared" si="18"/>
        <v>-764.87377628995796</v>
      </c>
      <c r="F133" s="1">
        <f t="shared" si="19"/>
        <v>-3260.4745332130283</v>
      </c>
      <c r="G133" s="1">
        <f t="shared" si="20"/>
        <v>-20873811.209937856</v>
      </c>
      <c r="H133" s="1">
        <f t="shared" si="21"/>
        <v>-40069.289804266038</v>
      </c>
      <c r="I133" s="1">
        <f t="shared" si="11"/>
        <v>7020</v>
      </c>
      <c r="J133">
        <f t="shared" si="12"/>
        <v>3348.9888138640858</v>
      </c>
      <c r="K133" s="1">
        <f t="shared" si="13"/>
        <v>-707871.42730581143</v>
      </c>
      <c r="L133" s="1">
        <f t="shared" si="14"/>
        <v>6338596.2201739931</v>
      </c>
    </row>
    <row r="134" spans="2:12" x14ac:dyDescent="0.2">
      <c r="B134" s="1">
        <f t="shared" si="15"/>
        <v>-4.3526798928360291E-8</v>
      </c>
      <c r="C134" s="1">
        <f t="shared" si="16"/>
        <v>0.91056773382748701</v>
      </c>
      <c r="D134" s="1">
        <f t="shared" si="17"/>
        <v>1.0259169085604657E-2</v>
      </c>
      <c r="E134" s="1">
        <f t="shared" si="18"/>
        <v>-709.98906944962346</v>
      </c>
      <c r="F134" s="1">
        <f t="shared" si="19"/>
        <v>-3260.3691767353785</v>
      </c>
      <c r="G134" s="1">
        <f t="shared" si="20"/>
        <v>-20919703.636515252</v>
      </c>
      <c r="H134" s="1">
        <f t="shared" si="21"/>
        <v>-235697.76179704774</v>
      </c>
      <c r="I134" s="1">
        <f t="shared" si="11"/>
        <v>7080</v>
      </c>
      <c r="J134">
        <f t="shared" si="12"/>
        <v>3336.7786332545456</v>
      </c>
      <c r="K134" s="1">
        <f t="shared" si="13"/>
        <v>2606257.3866184568</v>
      </c>
      <c r="L134" s="1">
        <f t="shared" si="14"/>
        <v>-5821194.58828656</v>
      </c>
    </row>
    <row r="135" spans="2:12" x14ac:dyDescent="0.2">
      <c r="B135" s="1">
        <f t="shared" si="15"/>
        <v>-4.3242747205328457E-8</v>
      </c>
      <c r="C135" s="1">
        <f t="shared" si="16"/>
        <v>0.90646756863514499</v>
      </c>
      <c r="D135" s="1">
        <f t="shared" si="17"/>
        <v>1.865145793658823E-2</v>
      </c>
      <c r="E135" s="1">
        <f t="shared" si="18"/>
        <v>-655.35500541997419</v>
      </c>
      <c r="F135" s="1">
        <f t="shared" si="19"/>
        <v>-3259.7536265902422</v>
      </c>
      <c r="G135" s="1">
        <f t="shared" si="20"/>
        <v>-20962302.980682231</v>
      </c>
      <c r="H135" s="1">
        <f t="shared" si="21"/>
        <v>-431319.91240117047</v>
      </c>
      <c r="I135" s="1">
        <f t="shared" si="11"/>
        <v>7140</v>
      </c>
      <c r="J135">
        <f t="shared" si="12"/>
        <v>3324.9787802627029</v>
      </c>
      <c r="K135" s="1">
        <f t="shared" si="13"/>
        <v>-4256595.3033307893</v>
      </c>
      <c r="L135" s="1">
        <f t="shared" si="14"/>
        <v>4749766.3546391688</v>
      </c>
    </row>
    <row r="136" spans="2:12" x14ac:dyDescent="0.2">
      <c r="B136" s="1">
        <f t="shared" si="15"/>
        <v>-4.2970177160608161E-8</v>
      </c>
      <c r="C136" s="1">
        <f t="shared" si="16"/>
        <v>0.90244351601541928</v>
      </c>
      <c r="D136" s="1">
        <f t="shared" si="17"/>
        <v>2.6938224498847346E-2</v>
      </c>
      <c r="E136" s="1">
        <f t="shared" si="18"/>
        <v>-600.96695130186549</v>
      </c>
      <c r="F136" s="1">
        <f t="shared" si="19"/>
        <v>-3258.6345391140471</v>
      </c>
      <c r="G136" s="1">
        <f t="shared" si="20"/>
        <v>-21001624.281007431</v>
      </c>
      <c r="H136" s="1">
        <f t="shared" si="21"/>
        <v>-626905.12999658496</v>
      </c>
      <c r="I136" s="1">
        <f t="shared" si="11"/>
        <v>7200</v>
      </c>
      <c r="J136">
        <f t="shared" si="12"/>
        <v>3313.5872307914387</v>
      </c>
      <c r="K136" s="1">
        <f t="shared" si="13"/>
        <v>5501815.8519144105</v>
      </c>
      <c r="L136" s="1">
        <f t="shared" si="14"/>
        <v>-3226283.6719084871</v>
      </c>
    </row>
    <row r="137" spans="2:12" x14ac:dyDescent="0.2">
      <c r="B137" s="1">
        <f t="shared" si="15"/>
        <v>-4.2708814586308367E-8</v>
      </c>
      <c r="C137" s="1">
        <f t="shared" si="16"/>
        <v>0.89849447259459725</v>
      </c>
      <c r="D137" s="1">
        <f t="shared" si="17"/>
        <v>3.5124720060363428E-2</v>
      </c>
      <c r="E137" s="1">
        <f t="shared" si="18"/>
        <v>-546.82034034094033</v>
      </c>
      <c r="F137" s="1">
        <f t="shared" si="19"/>
        <v>-3257.0182456441162</v>
      </c>
      <c r="G137" s="1">
        <f t="shared" si="20"/>
        <v>-21037682.298085544</v>
      </c>
      <c r="H137" s="1">
        <f t="shared" si="21"/>
        <v>-822423.20234342781</v>
      </c>
      <c r="I137" s="1">
        <f t="shared" si="11"/>
        <v>7260</v>
      </c>
      <c r="J137">
        <f t="shared" si="12"/>
        <v>3302.6020555115715</v>
      </c>
      <c r="K137" s="1">
        <f t="shared" si="13"/>
        <v>-6223406.363103522</v>
      </c>
      <c r="L137" s="1">
        <f t="shared" si="14"/>
        <v>1395742.5406150634</v>
      </c>
    </row>
    <row r="138" spans="2:12" x14ac:dyDescent="0.2">
      <c r="B138" s="1">
        <f t="shared" si="15"/>
        <v>-4.2458398961993619E-8</v>
      </c>
      <c r="C138" s="1">
        <f t="shared" si="16"/>
        <v>0.89461933521803061</v>
      </c>
      <c r="D138" s="1">
        <f t="shared" si="17"/>
        <v>4.3216039246700692E-2</v>
      </c>
      <c r="E138" s="1">
        <f t="shared" si="18"/>
        <v>-492.91067198526451</v>
      </c>
      <c r="F138" s="1">
        <f t="shared" si="19"/>
        <v>-3254.9107624404942</v>
      </c>
      <c r="G138" s="1">
        <f t="shared" si="20"/>
        <v>-21070491.518506002</v>
      </c>
      <c r="H138" s="1">
        <f t="shared" si="21"/>
        <v>-1017844.2970820748</v>
      </c>
      <c r="I138" s="1">
        <f t="shared" si="11"/>
        <v>7320</v>
      </c>
      <c r="J138">
        <f t="shared" si="12"/>
        <v>3292.0214157881665</v>
      </c>
      <c r="K138" s="1">
        <f t="shared" si="13"/>
        <v>6352690.1533217374</v>
      </c>
      <c r="L138" s="1">
        <f t="shared" si="14"/>
        <v>567637.04590965726</v>
      </c>
    </row>
    <row r="139" spans="2:12" x14ac:dyDescent="0.2">
      <c r="B139" s="1">
        <f t="shared" si="15"/>
        <v>-4.2218682882955489E-8</v>
      </c>
      <c r="C139" s="1">
        <f t="shared" si="16"/>
        <v>0.89081700196881841</v>
      </c>
      <c r="D139" s="1">
        <f t="shared" si="17"/>
        <v>5.1217128320240494E-2</v>
      </c>
      <c r="E139" s="1">
        <f t="shared" si="18"/>
        <v>-439.2335118721827</v>
      </c>
      <c r="F139" s="1">
        <f t="shared" si="19"/>
        <v>-3252.3178000856919</v>
      </c>
      <c r="G139" s="1">
        <f t="shared" si="20"/>
        <v>-21100066.158825118</v>
      </c>
      <c r="H139" s="1">
        <f t="shared" si="21"/>
        <v>-1213138.9428285044</v>
      </c>
      <c r="I139" s="1">
        <f t="shared" si="11"/>
        <v>7380</v>
      </c>
      <c r="J139">
        <f t="shared" si="12"/>
        <v>3281.8435597550661</v>
      </c>
      <c r="K139" s="1">
        <f t="shared" si="13"/>
        <v>-5877362.7620548224</v>
      </c>
      <c r="L139" s="1">
        <f t="shared" si="14"/>
        <v>-2476992.3219928066</v>
      </c>
    </row>
    <row r="140" spans="2:12" x14ac:dyDescent="0.2">
      <c r="B140" s="1">
        <f t="shared" si="15"/>
        <v>-4.1989431523154099E-8</v>
      </c>
      <c r="C140" s="1">
        <f t="shared" si="16"/>
        <v>0.88708637303817428</v>
      </c>
      <c r="D140" s="1">
        <f t="shared" si="17"/>
        <v>5.9132793101463042E-2</v>
      </c>
      <c r="E140" s="1">
        <f t="shared" si="18"/>
        <v>-385.78449175405359</v>
      </c>
      <c r="F140" s="1">
        <f t="shared" si="19"/>
        <v>-3249.2447723864775</v>
      </c>
      <c r="G140" s="1">
        <f t="shared" si="20"/>
        <v>-21126420.169537447</v>
      </c>
      <c r="H140" s="1">
        <f t="shared" si="21"/>
        <v>-1408278.0108336459</v>
      </c>
      <c r="I140" s="1">
        <f t="shared" si="11"/>
        <v>7440</v>
      </c>
      <c r="J140">
        <f t="shared" si="12"/>
        <v>3272.0668185351574</v>
      </c>
      <c r="K140" s="1">
        <f t="shared" si="13"/>
        <v>4842663.0170576386</v>
      </c>
      <c r="L140" s="1">
        <f t="shared" si="14"/>
        <v>4150602.2337995977</v>
      </c>
    </row>
    <row r="141" spans="2:12" x14ac:dyDescent="0.2">
      <c r="B141" s="1">
        <f t="shared" si="15"/>
        <v>-4.1770422130818189E-8</v>
      </c>
      <c r="C141" s="1">
        <f t="shared" si="16"/>
        <v>0.88342635145893622</v>
      </c>
      <c r="D141" s="1">
        <f t="shared" si="17"/>
        <v>6.6967706535006583E-2</v>
      </c>
      <c r="E141" s="1">
        <f t="shared" si="18"/>
        <v>-332.55930937176311</v>
      </c>
      <c r="F141" s="1">
        <f t="shared" si="19"/>
        <v>-3245.6968048003896</v>
      </c>
      <c r="G141" s="1">
        <f t="shared" si="20"/>
        <v>-21149567.239042692</v>
      </c>
      <c r="H141" s="1">
        <f t="shared" si="21"/>
        <v>-1603232.6971768346</v>
      </c>
      <c r="I141" s="1">
        <f t="shared" si="11"/>
        <v>7500</v>
      </c>
      <c r="J141">
        <f t="shared" si="12"/>
        <v>3262.6896026041586</v>
      </c>
      <c r="K141" s="1">
        <f t="shared" si="13"/>
        <v>-3347067.4723894154</v>
      </c>
      <c r="L141" s="1">
        <f t="shared" si="14"/>
        <v>-5429182.5660289535</v>
      </c>
    </row>
    <row r="142" spans="2:12" x14ac:dyDescent="0.2">
      <c r="B142" s="1">
        <f t="shared" si="15"/>
        <v>-4.1561443554853693E-8</v>
      </c>
      <c r="C142" s="1">
        <f t="shared" si="16"/>
        <v>0.87983584371296142</v>
      </c>
      <c r="D142" s="1">
        <f t="shared" si="17"/>
        <v>7.4726415921943679E-2</v>
      </c>
      <c r="E142" s="1">
        <f t="shared" si="18"/>
        <v>-279.55372828422696</v>
      </c>
      <c r="F142" s="1">
        <f t="shared" si="19"/>
        <v>-3241.6787424082891</v>
      </c>
      <c r="G142" s="1">
        <f t="shared" si="20"/>
        <v>-21169520.797604997</v>
      </c>
      <c r="H142" s="1">
        <f t="shared" si="21"/>
        <v>-1797974.5054648579</v>
      </c>
      <c r="I142" s="1">
        <f t="shared" si="11"/>
        <v>7560</v>
      </c>
      <c r="J142">
        <f t="shared" si="12"/>
        <v>3253.710398295982</v>
      </c>
      <c r="K142" s="1">
        <f t="shared" si="13"/>
        <v>1532917.9970004149</v>
      </c>
      <c r="L142" s="1">
        <f t="shared" si="14"/>
        <v>6191045.6640596855</v>
      </c>
    </row>
    <row r="143" spans="2:12" x14ac:dyDescent="0.2">
      <c r="B143" s="1">
        <f t="shared" si="15"/>
        <v>-4.1362295800310558E-8</v>
      </c>
      <c r="C143" s="1">
        <f t="shared" si="16"/>
        <v>0.87631376022144658</v>
      </c>
      <c r="D143" s="1">
        <f t="shared" si="17"/>
        <v>8.2413349838438774E-2</v>
      </c>
      <c r="E143" s="1">
        <f t="shared" si="18"/>
        <v>-226.76357766144929</v>
      </c>
      <c r="F143" s="1">
        <f t="shared" si="19"/>
        <v>-3237.1951574529726</v>
      </c>
      <c r="G143" s="1">
        <f t="shared" si="20"/>
        <v>-21186294.021302052</v>
      </c>
      <c r="H143" s="1">
        <f t="shared" si="21"/>
        <v>-1992475.2300093553</v>
      </c>
      <c r="I143" s="1">
        <f t="shared" si="11"/>
        <v>7620</v>
      </c>
      <c r="J143">
        <f t="shared" si="12"/>
        <v>3245.1277644479264</v>
      </c>
      <c r="K143" s="1">
        <f t="shared" si="13"/>
        <v>427125.47587902192</v>
      </c>
      <c r="L143" s="1">
        <f t="shared" si="14"/>
        <v>-6363681.9395578783</v>
      </c>
    </row>
    <row r="144" spans="2:12" x14ac:dyDescent="0.2">
      <c r="B144" s="1">
        <f t="shared" si="15"/>
        <v>-4.1172789611320668E-8</v>
      </c>
      <c r="C144" s="1">
        <f t="shared" si="16"/>
        <v>0.87285901572712432</v>
      </c>
      <c r="D144" s="1">
        <f t="shared" si="17"/>
        <v>9.0032824759858784E-2</v>
      </c>
      <c r="E144" s="1">
        <f t="shared" si="18"/>
        <v>-174.18475204816249</v>
      </c>
      <c r="F144" s="1">
        <f t="shared" si="19"/>
        <v>-3232.2503564626663</v>
      </c>
      <c r="G144" s="1">
        <f t="shared" si="20"/>
        <v>-21199899.83596174</v>
      </c>
      <c r="H144" s="1">
        <f t="shared" si="21"/>
        <v>-2186706.9394565336</v>
      </c>
      <c r="I144" s="1">
        <f t="shared" si="11"/>
        <v>7680</v>
      </c>
      <c r="J144">
        <f t="shared" si="12"/>
        <v>3236.9403291841995</v>
      </c>
      <c r="K144" s="1">
        <f t="shared" si="13"/>
        <v>-2346517.6919867774</v>
      </c>
      <c r="L144" s="1">
        <f t="shared" si="14"/>
        <v>5930660.9008771563</v>
      </c>
    </row>
    <row r="145" spans="2:12" x14ac:dyDescent="0.2">
      <c r="B145" s="1">
        <f t="shared" si="15"/>
        <v>-4.0992746080000284E-8</v>
      </c>
      <c r="C145" s="1">
        <f t="shared" si="16"/>
        <v>0.86947052957572246</v>
      </c>
      <c r="D145" s="1">
        <f t="shared" si="17"/>
        <v>9.7589051408284111E-2</v>
      </c>
      <c r="E145" s="1">
        <f t="shared" si="18"/>
        <v>-121.81321110453504</v>
      </c>
      <c r="F145" s="1">
        <f t="shared" si="19"/>
        <v>-3226.8483869770748</v>
      </c>
      <c r="G145" s="1">
        <f t="shared" si="20"/>
        <v>-21210350.921084631</v>
      </c>
      <c r="H145" s="1">
        <f t="shared" si="21"/>
        <v>-2380641.9608442937</v>
      </c>
      <c r="I145" s="1">
        <f t="shared" ref="I145:I208" si="22">I144+$E$5</f>
        <v>7740</v>
      </c>
      <c r="J145">
        <f t="shared" ref="J145:J208" si="23">SQRT(E145^2+F145^2)</f>
        <v>3229.1467868364466</v>
      </c>
      <c r="K145" s="1">
        <f t="shared" ref="K145:K208" si="24">0+$E$6*COS(I145)</f>
        <v>4042582.3413650184</v>
      </c>
      <c r="L145" s="1">
        <f t="shared" ref="L145:L208" si="25">0+$E$6*SIN(I145)</f>
        <v>-4933194.9093142189</v>
      </c>
    </row>
    <row r="146" spans="2:12" x14ac:dyDescent="0.2">
      <c r="B146" s="1">
        <f t="shared" ref="B146:B209" si="26">(-$E$4)/(G146^2+H146^2)^1.5</f>
        <v>-4.0821996279943673E-8</v>
      </c>
      <c r="C146" s="1">
        <f t="shared" ref="C146:C209" si="27">B146*G146</f>
        <v>0.86614722590385007</v>
      </c>
      <c r="D146" s="1">
        <f t="shared" ref="D146:D209" si="28">B146*H146</f>
        <v>0.1050861408404108</v>
      </c>
      <c r="E146" s="1">
        <f t="shared" ref="E146:E209" si="29">E145+C145*$E$5</f>
        <v>-69.644979329991685</v>
      </c>
      <c r="F146" s="1">
        <f t="shared" ref="F146:F209" si="30">F145+D145*$E$5</f>
        <v>-3220.9930438925776</v>
      </c>
      <c r="G146" s="1">
        <f t="shared" ref="G146:G209" si="31">G145+E145*$E$5</f>
        <v>-21217659.713750903</v>
      </c>
      <c r="H146" s="1">
        <f t="shared" ref="H146:H209" si="32">H145+F145*$E$5</f>
        <v>-2574252.8640629184</v>
      </c>
      <c r="I146" s="1">
        <f t="shared" si="22"/>
        <v>7800</v>
      </c>
      <c r="J146">
        <f t="shared" si="23"/>
        <v>3221.7458950001392</v>
      </c>
      <c r="K146" s="1">
        <f t="shared" si="24"/>
        <v>-5353898.1006394988</v>
      </c>
      <c r="L146" s="1">
        <f t="shared" si="25"/>
        <v>3466216.8322205073</v>
      </c>
    </row>
    <row r="147" spans="2:12" x14ac:dyDescent="0.2">
      <c r="B147" s="1">
        <f t="shared" si="26"/>
        <v>-4.0660380923021805E-8</v>
      </c>
      <c r="C147" s="1">
        <f t="shared" si="27"/>
        <v>0.8628880337395014</v>
      </c>
      <c r="D147" s="1">
        <f t="shared" si="28"/>
        <v>0.11252811029188266</v>
      </c>
      <c r="E147" s="1">
        <f t="shared" si="29"/>
        <v>-17.676145775760681</v>
      </c>
      <c r="F147" s="1">
        <f t="shared" si="30"/>
        <v>-3214.6878754421527</v>
      </c>
      <c r="G147" s="1">
        <f t="shared" si="31"/>
        <v>-21221838.412510701</v>
      </c>
      <c r="H147" s="1">
        <f t="shared" si="32"/>
        <v>-2767512.4466964728</v>
      </c>
      <c r="I147" s="1">
        <f t="shared" si="22"/>
        <v>7860</v>
      </c>
      <c r="J147">
        <f t="shared" si="23"/>
        <v>3214.7364717258347</v>
      </c>
      <c r="K147" s="1">
        <f t="shared" si="24"/>
        <v>6155661.7523731999</v>
      </c>
      <c r="L147" s="1">
        <f t="shared" si="25"/>
        <v>-1669344.8985664116</v>
      </c>
    </row>
    <row r="148" spans="2:12" x14ac:dyDescent="0.2">
      <c r="B148" s="1">
        <f t="shared" si="26"/>
        <v>-4.0507750038290092E-8</v>
      </c>
      <c r="C148" s="1">
        <f t="shared" si="27"/>
        <v>0.85969188702064991</v>
      </c>
      <c r="D148" s="1">
        <f t="shared" si="28"/>
        <v>0.11991888879320931</v>
      </c>
      <c r="E148" s="1">
        <f t="shared" si="29"/>
        <v>34.097136248609402</v>
      </c>
      <c r="F148" s="1">
        <f t="shared" si="30"/>
        <v>-3207.9361888246399</v>
      </c>
      <c r="G148" s="1">
        <f t="shared" si="31"/>
        <v>-21222898.981257245</v>
      </c>
      <c r="H148" s="1">
        <f t="shared" si="32"/>
        <v>-2960393.719223002</v>
      </c>
      <c r="I148" s="1">
        <f t="shared" si="22"/>
        <v>7920</v>
      </c>
      <c r="J148">
        <f t="shared" si="23"/>
        <v>3208.1173928444564</v>
      </c>
      <c r="K148" s="1">
        <f t="shared" si="24"/>
        <v>-6371566.2113711881</v>
      </c>
      <c r="L148" s="1">
        <f t="shared" si="25"/>
        <v>-286405.33185156231</v>
      </c>
    </row>
    <row r="149" spans="2:12" x14ac:dyDescent="0.2">
      <c r="B149" s="1">
        <f t="shared" si="26"/>
        <v>-4.0363962671907302E-8</v>
      </c>
      <c r="C149" s="1">
        <f t="shared" si="27"/>
        <v>0.85655772453704149</v>
      </c>
      <c r="D149" s="1">
        <f t="shared" si="28"/>
        <v>0.12726232257164077</v>
      </c>
      <c r="E149" s="1">
        <f t="shared" si="29"/>
        <v>85.678649469848395</v>
      </c>
      <c r="F149" s="1">
        <f t="shared" si="30"/>
        <v>-3200.7410554970475</v>
      </c>
      <c r="G149" s="1">
        <f t="shared" si="31"/>
        <v>-21220853.15308233</v>
      </c>
      <c r="H149" s="1">
        <f t="shared" si="32"/>
        <v>-3152869.8905524802</v>
      </c>
      <c r="I149" s="1">
        <f t="shared" si="22"/>
        <v>7980</v>
      </c>
      <c r="J149">
        <f t="shared" si="23"/>
        <v>3201.8875894258581</v>
      </c>
      <c r="K149" s="1">
        <f t="shared" si="24"/>
        <v>5981062.9781958777</v>
      </c>
      <c r="L149" s="1">
        <f t="shared" si="25"/>
        <v>2214897.2099974877</v>
      </c>
    </row>
    <row r="150" spans="2:12" x14ac:dyDescent="0.2">
      <c r="B150" s="1">
        <f t="shared" si="26"/>
        <v>-4.0228886607043909E-8</v>
      </c>
      <c r="C150" s="1">
        <f t="shared" si="27"/>
        <v>0.85348448979962921</v>
      </c>
      <c r="D150" s="1">
        <f t="shared" si="28"/>
        <v>0.13456218025260472</v>
      </c>
      <c r="E150" s="1">
        <f t="shared" si="29"/>
        <v>137.07211294207087</v>
      </c>
      <c r="F150" s="1">
        <f t="shared" si="30"/>
        <v>-3193.105316142749</v>
      </c>
      <c r="G150" s="1">
        <f t="shared" si="31"/>
        <v>-21215712.43411414</v>
      </c>
      <c r="H150" s="1">
        <f t="shared" si="32"/>
        <v>-3344914.353882303</v>
      </c>
      <c r="I150" s="1">
        <f t="shared" si="22"/>
        <v>8040</v>
      </c>
      <c r="J150">
        <f t="shared" si="23"/>
        <v>3196.0460453700425</v>
      </c>
      <c r="K150" s="1">
        <f t="shared" si="24"/>
        <v>-5021317.8228573855</v>
      </c>
      <c r="L150" s="1">
        <f t="shared" si="25"/>
        <v>-3932588.3743222812</v>
      </c>
    </row>
    <row r="151" spans="2:12" x14ac:dyDescent="0.2">
      <c r="B151" s="1">
        <f t="shared" si="26"/>
        <v>-4.0102398102826827E-8</v>
      </c>
      <c r="C151" s="1">
        <f t="shared" si="27"/>
        <v>0.85047113084141857</v>
      </c>
      <c r="D151" s="1">
        <f t="shared" si="28"/>
        <v>0.14182215787358043</v>
      </c>
      <c r="E151" s="1">
        <f t="shared" si="29"/>
        <v>188.28118233004864</v>
      </c>
      <c r="F151" s="1">
        <f t="shared" si="30"/>
        <v>-3185.0315853275929</v>
      </c>
      <c r="G151" s="1">
        <f t="shared" si="31"/>
        <v>-21207488.107337616</v>
      </c>
      <c r="H151" s="1">
        <f t="shared" si="32"/>
        <v>-3536500.6728508677</v>
      </c>
      <c r="I151" s="1">
        <f t="shared" si="22"/>
        <v>8100</v>
      </c>
      <c r="J151">
        <f t="shared" si="23"/>
        <v>3190.5917951304896</v>
      </c>
      <c r="K151" s="1">
        <f t="shared" si="24"/>
        <v>3583673.5683628153</v>
      </c>
      <c r="L151" s="1">
        <f t="shared" si="25"/>
        <v>5275999.2186710685</v>
      </c>
    </row>
    <row r="152" spans="2:12" x14ac:dyDescent="0.2">
      <c r="B152" s="1">
        <f t="shared" si="26"/>
        <v>-3.9984381651451744E-8</v>
      </c>
      <c r="C152" s="1">
        <f t="shared" si="27"/>
        <v>0.84751659995328699</v>
      </c>
      <c r="D152" s="1">
        <f t="shared" si="28"/>
        <v>0.149045883722665</v>
      </c>
      <c r="E152" s="1">
        <f t="shared" si="29"/>
        <v>239.30945018053376</v>
      </c>
      <c r="F152" s="1">
        <f t="shared" si="30"/>
        <v>-3176.5222558551782</v>
      </c>
      <c r="G152" s="1">
        <f t="shared" si="31"/>
        <v>-21196191.236397814</v>
      </c>
      <c r="H152" s="1">
        <f t="shared" si="32"/>
        <v>-3727602.5679705231</v>
      </c>
      <c r="I152" s="1">
        <f t="shared" si="22"/>
        <v>8160</v>
      </c>
      <c r="J152">
        <f t="shared" si="23"/>
        <v>3185.5239215691004</v>
      </c>
      <c r="K152" s="1">
        <f t="shared" si="24"/>
        <v>-1804956.6253015089</v>
      </c>
      <c r="L152" s="1">
        <f t="shared" si="25"/>
        <v>-6117271.9067228157</v>
      </c>
    </row>
    <row r="153" spans="2:12" x14ac:dyDescent="0.2">
      <c r="B153" s="1">
        <f t="shared" si="26"/>
        <v>-3.9874729752652203E-8</v>
      </c>
      <c r="C153" s="1">
        <f t="shared" si="27"/>
        <v>0.84461985335770551</v>
      </c>
      <c r="D153" s="1">
        <f t="shared" si="28"/>
        <v>0.1562369230134476</v>
      </c>
      <c r="E153" s="1">
        <f t="shared" si="29"/>
        <v>290.16044617773099</v>
      </c>
      <c r="F153" s="1">
        <f t="shared" si="30"/>
        <v>-3167.5795028318184</v>
      </c>
      <c r="G153" s="1">
        <f t="shared" si="31"/>
        <v>-21181832.669386983</v>
      </c>
      <c r="H153" s="1">
        <f t="shared" si="32"/>
        <v>-3918193.9033218338</v>
      </c>
      <c r="I153" s="1">
        <f t="shared" si="22"/>
        <v>8220</v>
      </c>
      <c r="J153">
        <f t="shared" si="23"/>
        <v>3180.8415539423413</v>
      </c>
      <c r="K153" s="1">
        <f t="shared" si="24"/>
        <v>-145545.33031583024</v>
      </c>
      <c r="L153" s="1">
        <f t="shared" si="25"/>
        <v>6376339.118712496</v>
      </c>
    </row>
    <row r="154" spans="2:12" x14ac:dyDescent="0.2">
      <c r="B154" s="1">
        <f t="shared" si="26"/>
        <v>-3.9773342704783073E-8</v>
      </c>
      <c r="C154" s="1">
        <f t="shared" si="27"/>
        <v>0.84177985082298656</v>
      </c>
      <c r="D154" s="1">
        <f t="shared" si="28"/>
        <v>0.16339878240725755</v>
      </c>
      <c r="E154" s="1">
        <f t="shared" si="29"/>
        <v>340.83763737919332</v>
      </c>
      <c r="F154" s="1">
        <f t="shared" si="30"/>
        <v>-3158.2052874510114</v>
      </c>
      <c r="G154" s="1">
        <f t="shared" si="31"/>
        <v>-21164423.042616319</v>
      </c>
      <c r="H154" s="1">
        <f t="shared" si="32"/>
        <v>-4108248.6734917429</v>
      </c>
      <c r="I154" s="1">
        <f t="shared" si="22"/>
        <v>8280</v>
      </c>
      <c r="J154">
        <f t="shared" si="23"/>
        <v>3176.5438660181849</v>
      </c>
      <c r="K154" s="1">
        <f t="shared" si="24"/>
        <v>2082195.1489647254</v>
      </c>
      <c r="L154" s="1">
        <f t="shared" si="25"/>
        <v>-6028544.3816586239</v>
      </c>
    </row>
    <row r="155" spans="2:12" x14ac:dyDescent="0.2">
      <c r="B155" s="1">
        <f t="shared" si="26"/>
        <v>-3.968012841182545E-8</v>
      </c>
      <c r="C155" s="1">
        <f t="shared" si="27"/>
        <v>0.83899555522008562</v>
      </c>
      <c r="D155" s="1">
        <f t="shared" si="28"/>
        <v>0.17053491439328167</v>
      </c>
      <c r="E155" s="1">
        <f t="shared" si="29"/>
        <v>391.34442842857254</v>
      </c>
      <c r="F155" s="1">
        <f t="shared" si="30"/>
        <v>-3148.4013605065761</v>
      </c>
      <c r="G155" s="1">
        <f t="shared" si="31"/>
        <v>-21143972.784373567</v>
      </c>
      <c r="H155" s="1">
        <f t="shared" si="32"/>
        <v>-4297740.9907388035</v>
      </c>
      <c r="I155" s="1">
        <f t="shared" si="22"/>
        <v>8340</v>
      </c>
      <c r="J155">
        <f t="shared" si="23"/>
        <v>3172.6300743234697</v>
      </c>
      <c r="K155" s="1">
        <f t="shared" si="24"/>
        <v>-3820674.0449471185</v>
      </c>
      <c r="L155" s="1">
        <f t="shared" si="25"/>
        <v>5106988.7254885752</v>
      </c>
    </row>
    <row r="156" spans="2:12" x14ac:dyDescent="0.2">
      <c r="B156" s="1">
        <f t="shared" si="26"/>
        <v>-3.959500220568849E-8</v>
      </c>
      <c r="C156" s="1">
        <f t="shared" si="27"/>
        <v>0.83626593202388</v>
      </c>
      <c r="D156" s="1">
        <f t="shared" si="28"/>
        <v>0.1776487215365998</v>
      </c>
      <c r="E156" s="1">
        <f t="shared" si="29"/>
        <v>441.6841617417777</v>
      </c>
      <c r="F156" s="1">
        <f t="shared" si="30"/>
        <v>-3138.1692656429791</v>
      </c>
      <c r="G156" s="1">
        <f t="shared" si="31"/>
        <v>-21120492.118667852</v>
      </c>
      <c r="H156" s="1">
        <f t="shared" si="32"/>
        <v>-4486645.0723691983</v>
      </c>
      <c r="I156" s="1">
        <f t="shared" si="22"/>
        <v>8400</v>
      </c>
      <c r="J156">
        <f t="shared" si="23"/>
        <v>3169.0994365213173</v>
      </c>
      <c r="K156" s="1">
        <f t="shared" si="24"/>
        <v>5195523.9597211061</v>
      </c>
      <c r="L156" s="1">
        <f t="shared" si="25"/>
        <v>-3699380.3243197245</v>
      </c>
    </row>
    <row r="157" spans="2:12" x14ac:dyDescent="0.2">
      <c r="B157" s="1">
        <f t="shared" si="26"/>
        <v>-3.9517886683231526E-8</v>
      </c>
      <c r="C157" s="1">
        <f t="shared" si="27"/>
        <v>0.83358994876039127</v>
      </c>
      <c r="D157" s="1">
        <f t="shared" si="28"/>
        <v>0.18474356060371383</v>
      </c>
      <c r="E157" s="1">
        <f t="shared" si="29"/>
        <v>491.86011766321053</v>
      </c>
      <c r="F157" s="1">
        <f t="shared" si="30"/>
        <v>-3127.510342350783</v>
      </c>
      <c r="G157" s="1">
        <f t="shared" si="31"/>
        <v>-21093991.068963345</v>
      </c>
      <c r="H157" s="1">
        <f t="shared" si="32"/>
        <v>-4674935.2283077771</v>
      </c>
      <c r="I157" s="1">
        <f t="shared" si="22"/>
        <v>8460</v>
      </c>
      <c r="J157">
        <f t="shared" si="23"/>
        <v>3165.951249918226</v>
      </c>
      <c r="K157" s="1">
        <f t="shared" si="24"/>
        <v>-6075894.8736455487</v>
      </c>
      <c r="L157" s="1">
        <f t="shared" si="25"/>
        <v>1939686.9552604973</v>
      </c>
    </row>
    <row r="158" spans="2:12" x14ac:dyDescent="0.2">
      <c r="B158" s="1">
        <f t="shared" si="26"/>
        <v>-3.944871155747332E-8</v>
      </c>
      <c r="C158" s="1">
        <f t="shared" si="27"/>
        <v>0.83096657440095412</v>
      </c>
      <c r="D158" s="1">
        <f t="shared" si="28"/>
        <v>0.19182274657468884</v>
      </c>
      <c r="E158" s="1">
        <f t="shared" si="29"/>
        <v>541.87551458883399</v>
      </c>
      <c r="F158" s="1">
        <f t="shared" si="30"/>
        <v>-3116.4257287145601</v>
      </c>
      <c r="G158" s="1">
        <f t="shared" si="31"/>
        <v>-21064479.461903553</v>
      </c>
      <c r="H158" s="1">
        <f t="shared" si="32"/>
        <v>-4862585.8488488244</v>
      </c>
      <c r="I158" s="1">
        <f t="shared" si="22"/>
        <v>8520</v>
      </c>
      <c r="J158">
        <f t="shared" si="23"/>
        <v>3163.1848501004474</v>
      </c>
      <c r="K158" s="1">
        <f t="shared" si="24"/>
        <v>6377998.3308747467</v>
      </c>
      <c r="L158" s="1">
        <f t="shared" si="25"/>
        <v>4614.256055623945</v>
      </c>
    </row>
    <row r="159" spans="2:12" x14ac:dyDescent="0.2">
      <c r="B159" s="1">
        <f t="shared" si="26"/>
        <v>-3.9387413522510766E-8</v>
      </c>
      <c r="C159" s="1">
        <f t="shared" si="27"/>
        <v>0.82839477870418032</v>
      </c>
      <c r="D159" s="1">
        <f t="shared" si="28"/>
        <v>0.19888955655066201</v>
      </c>
      <c r="E159" s="1">
        <f t="shared" si="29"/>
        <v>591.73350905289124</v>
      </c>
      <c r="F159" s="1">
        <f t="shared" si="30"/>
        <v>-3104.9163639200788</v>
      </c>
      <c r="G159" s="1">
        <f t="shared" si="31"/>
        <v>-21031966.931028225</v>
      </c>
      <c r="H159" s="1">
        <f t="shared" si="32"/>
        <v>-5049571.3925716979</v>
      </c>
      <c r="I159" s="1">
        <f t="shared" si="22"/>
        <v>8580</v>
      </c>
      <c r="J159">
        <f t="shared" si="23"/>
        <v>3160.7996096992188</v>
      </c>
      <c r="K159" s="1">
        <f t="shared" si="24"/>
        <v>-6073081.92513707</v>
      </c>
      <c r="L159" s="1">
        <f t="shared" si="25"/>
        <v>-1948476.3099851685</v>
      </c>
    </row>
    <row r="160" spans="2:12" x14ac:dyDescent="0.2">
      <c r="B160" s="1">
        <f t="shared" si="26"/>
        <v>-3.9333936131715826E-8</v>
      </c>
      <c r="C160" s="1">
        <f t="shared" si="27"/>
        <v>0.8258735315062985</v>
      </c>
      <c r="D160" s="1">
        <f t="shared" si="28"/>
        <v>0.20594723356511963</v>
      </c>
      <c r="E160" s="1">
        <f t="shared" si="29"/>
        <v>641.43719577514207</v>
      </c>
      <c r="F160" s="1">
        <f t="shared" si="30"/>
        <v>-3092.982990527039</v>
      </c>
      <c r="G160" s="1">
        <f t="shared" si="31"/>
        <v>-20996462.920485049</v>
      </c>
      <c r="H160" s="1">
        <f t="shared" si="32"/>
        <v>-5235866.3744069031</v>
      </c>
      <c r="I160" s="1">
        <f t="shared" si="22"/>
        <v>8640</v>
      </c>
      <c r="J160">
        <f t="shared" si="23"/>
        <v>3158.7949372843855</v>
      </c>
      <c r="K160" s="1">
        <f t="shared" si="24"/>
        <v>5190165.7823756775</v>
      </c>
      <c r="L160" s="1">
        <f t="shared" si="25"/>
        <v>3706894.0032669767</v>
      </c>
    </row>
    <row r="161" spans="2:12" x14ac:dyDescent="0.2">
      <c r="B161" s="1">
        <f t="shared" si="26"/>
        <v>-3.9288229688810188E-8</v>
      </c>
      <c r="C161" s="1">
        <f t="shared" si="27"/>
        <v>0.82340180195988932</v>
      </c>
      <c r="D161" s="1">
        <f t="shared" si="28"/>
        <v>0.21299899030694083</v>
      </c>
      <c r="E161" s="1">
        <f t="shared" si="29"/>
        <v>690.98960766552</v>
      </c>
      <c r="F161" s="1">
        <f t="shared" si="30"/>
        <v>-3080.6261565131317</v>
      </c>
      <c r="G161" s="1">
        <f t="shared" si="31"/>
        <v>-20957976.68873854</v>
      </c>
      <c r="H161" s="1">
        <f t="shared" si="32"/>
        <v>-5421445.3538385257</v>
      </c>
      <c r="I161" s="1">
        <f t="shared" si="22"/>
        <v>8700</v>
      </c>
      <c r="J161">
        <f t="shared" si="23"/>
        <v>3157.1702763858998</v>
      </c>
      <c r="K161" s="1">
        <f t="shared" si="24"/>
        <v>-3813280.5981452907</v>
      </c>
      <c r="L161" s="1">
        <f t="shared" si="25"/>
        <v>-5112511.6214839742</v>
      </c>
    </row>
    <row r="162" spans="2:12" x14ac:dyDescent="0.2">
      <c r="B162" s="1">
        <f t="shared" si="26"/>
        <v>-3.9250251151477669E-8</v>
      </c>
      <c r="C162" s="1">
        <f t="shared" si="27"/>
        <v>0.82097855772116612</v>
      </c>
      <c r="D162" s="1">
        <f t="shared" si="28"/>
        <v>0.22004801276299096</v>
      </c>
      <c r="E162" s="1">
        <f t="shared" si="29"/>
        <v>740.39371578311341</v>
      </c>
      <c r="F162" s="1">
        <f t="shared" si="30"/>
        <v>-3067.8462170947155</v>
      </c>
      <c r="G162" s="1">
        <f t="shared" si="31"/>
        <v>-20916517.31227861</v>
      </c>
      <c r="H162" s="1">
        <f t="shared" si="32"/>
        <v>-5606282.9232293135</v>
      </c>
      <c r="I162" s="1">
        <f t="shared" si="22"/>
        <v>8760</v>
      </c>
      <c r="J162">
        <f t="shared" si="23"/>
        <v>3155.925104642612</v>
      </c>
      <c r="K162" s="1">
        <f t="shared" si="24"/>
        <v>2073470.0969020152</v>
      </c>
      <c r="L162" s="1">
        <f t="shared" si="25"/>
        <v>6031550.8583823731</v>
      </c>
    </row>
    <row r="163" spans="2:12" x14ac:dyDescent="0.2">
      <c r="B163" s="1">
        <f t="shared" si="26"/>
        <v>-3.9219964047188336E-8</v>
      </c>
      <c r="C163" s="1">
        <f t="shared" si="27"/>
        <v>0.81860276408513288</v>
      </c>
      <c r="D163" s="1">
        <f t="shared" si="28"/>
        <v>0.22709746378762505</v>
      </c>
      <c r="E163" s="1">
        <f t="shared" si="29"/>
        <v>789.65242924638335</v>
      </c>
      <c r="F163" s="1">
        <f t="shared" si="30"/>
        <v>-3054.6433363289361</v>
      </c>
      <c r="G163" s="1">
        <f t="shared" si="31"/>
        <v>-20872093.689331625</v>
      </c>
      <c r="H163" s="1">
        <f t="shared" si="32"/>
        <v>-5790353.6962549966</v>
      </c>
      <c r="I163" s="1">
        <f t="shared" si="22"/>
        <v>8820</v>
      </c>
      <c r="J163">
        <f t="shared" si="23"/>
        <v>3155.0589330777148</v>
      </c>
      <c r="K163" s="1">
        <f t="shared" si="24"/>
        <v>-136319.07143901166</v>
      </c>
      <c r="L163" s="1">
        <f t="shared" si="25"/>
        <v>-6376543.0376311271</v>
      </c>
    </row>
    <row r="164" spans="2:12" x14ac:dyDescent="0.2">
      <c r="B164" s="1">
        <f t="shared" si="26"/>
        <v>-3.9197338400979804E-8</v>
      </c>
      <c r="C164" s="1">
        <f t="shared" si="27"/>
        <v>0.81627338306838715</v>
      </c>
      <c r="D164" s="1">
        <f t="shared" si="28"/>
        <v>0.23415048660637433</v>
      </c>
      <c r="E164" s="1">
        <f t="shared" si="29"/>
        <v>838.76859509149131</v>
      </c>
      <c r="F164" s="1">
        <f t="shared" si="30"/>
        <v>-3041.0174885016786</v>
      </c>
      <c r="G164" s="1">
        <f t="shared" si="31"/>
        <v>-20824714.54357684</v>
      </c>
      <c r="H164" s="1">
        <f t="shared" si="32"/>
        <v>-5973632.2964347331</v>
      </c>
      <c r="I164" s="1">
        <f t="shared" si="22"/>
        <v>8880</v>
      </c>
      <c r="J164">
        <f t="shared" si="23"/>
        <v>3154.5713055001324</v>
      </c>
      <c r="K164" s="1">
        <f t="shared" si="24"/>
        <v>-1813805.9906687038</v>
      </c>
      <c r="L164" s="1">
        <f t="shared" si="25"/>
        <v>6114653.8600491788</v>
      </c>
    </row>
    <row r="165" spans="2:12" x14ac:dyDescent="0.2">
      <c r="B165" s="1">
        <f t="shared" si="26"/>
        <v>-3.9182350674938304E-8</v>
      </c>
      <c r="C165" s="1">
        <f t="shared" si="27"/>
        <v>0.81398937243823555</v>
      </c>
      <c r="D165" s="1">
        <f t="shared" si="28"/>
        <v>0.24121020826062828</v>
      </c>
      <c r="E165" s="1">
        <f t="shared" si="29"/>
        <v>887.74499807559459</v>
      </c>
      <c r="F165" s="1">
        <f t="shared" si="30"/>
        <v>-3026.9684593052962</v>
      </c>
      <c r="G165" s="1">
        <f t="shared" si="31"/>
        <v>-20774388.42787135</v>
      </c>
      <c r="H165" s="1">
        <f t="shared" si="32"/>
        <v>-6156093.3457448334</v>
      </c>
      <c r="I165" s="1">
        <f t="shared" si="22"/>
        <v>8940</v>
      </c>
      <c r="J165">
        <f t="shared" si="23"/>
        <v>3154.461798031055</v>
      </c>
      <c r="K165" s="1">
        <f t="shared" si="24"/>
        <v>3591303.8103743023</v>
      </c>
      <c r="L165" s="1">
        <f t="shared" si="25"/>
        <v>-5270808.3764818292</v>
      </c>
    </row>
    <row r="166" spans="2:12" x14ac:dyDescent="0.2">
      <c r="B166" s="1">
        <f t="shared" si="26"/>
        <v>-3.9174983719197871E-8</v>
      </c>
      <c r="C166" s="1">
        <f t="shared" si="27"/>
        <v>0.81174968468736819</v>
      </c>
      <c r="D166" s="1">
        <f t="shared" si="28"/>
        <v>0.24827974300012481</v>
      </c>
      <c r="E166" s="1">
        <f t="shared" si="29"/>
        <v>936.58436042188873</v>
      </c>
      <c r="F166" s="1">
        <f t="shared" si="30"/>
        <v>-3012.4958468096584</v>
      </c>
      <c r="G166" s="1">
        <f t="shared" si="31"/>
        <v>-20721123.727986816</v>
      </c>
      <c r="H166" s="1">
        <f t="shared" si="32"/>
        <v>-6337711.4533031508</v>
      </c>
      <c r="I166" s="1">
        <f t="shared" si="22"/>
        <v>9000</v>
      </c>
      <c r="J166">
        <f t="shared" si="23"/>
        <v>3154.7300187547457</v>
      </c>
      <c r="K166" s="1">
        <f t="shared" si="24"/>
        <v>-5027002.7405610895</v>
      </c>
      <c r="L166" s="1">
        <f t="shared" si="25"/>
        <v>3925318.7700352818</v>
      </c>
    </row>
    <row r="167" spans="2:12" x14ac:dyDescent="0.2">
      <c r="B167" s="1">
        <f t="shared" si="26"/>
        <v>-3.9175226734274112E-8</v>
      </c>
      <c r="C167" s="1">
        <f t="shared" si="27"/>
        <v>0.8095532659523127</v>
      </c>
      <c r="D167" s="1">
        <f t="shared" si="28"/>
        <v>0.25536219562964652</v>
      </c>
      <c r="E167" s="1">
        <f t="shared" si="29"/>
        <v>985.2893415031308</v>
      </c>
      <c r="F167" s="1">
        <f t="shared" si="30"/>
        <v>-2997.5990622296508</v>
      </c>
      <c r="G167" s="1">
        <f t="shared" si="31"/>
        <v>-20664928.666361503</v>
      </c>
      <c r="H167" s="1">
        <f t="shared" si="32"/>
        <v>-6518461.2041117307</v>
      </c>
      <c r="I167" s="1">
        <f t="shared" si="22"/>
        <v>9060</v>
      </c>
      <c r="J167">
        <f t="shared" si="23"/>
        <v>3155.3756074926728</v>
      </c>
      <c r="K167" s="1">
        <f t="shared" si="24"/>
        <v>5984261.51501159</v>
      </c>
      <c r="L167" s="1">
        <f t="shared" si="25"/>
        <v>-2206240.7212158865</v>
      </c>
    </row>
    <row r="168" spans="2:12" x14ac:dyDescent="0.2">
      <c r="B168" s="1">
        <f t="shared" si="26"/>
        <v>-3.9183075244612847E-8</v>
      </c>
      <c r="C168" s="1">
        <f t="shared" si="27"/>
        <v>0.8073990548742499</v>
      </c>
      <c r="D168" s="1">
        <f t="shared" si="28"/>
        <v>0.26246066481631108</v>
      </c>
      <c r="E168" s="1">
        <f t="shared" si="29"/>
        <v>1033.8625374602696</v>
      </c>
      <c r="F168" s="1">
        <f t="shared" si="30"/>
        <v>-2982.2773304918719</v>
      </c>
      <c r="G168" s="1">
        <f t="shared" si="31"/>
        <v>-20605811.305871315</v>
      </c>
      <c r="H168" s="1">
        <f t="shared" si="32"/>
        <v>-6698317.1478455095</v>
      </c>
      <c r="I168" s="1">
        <f t="shared" si="22"/>
        <v>9120</v>
      </c>
      <c r="J168">
        <f t="shared" si="23"/>
        <v>3156.3982356999113</v>
      </c>
      <c r="K168" s="1">
        <f t="shared" si="24"/>
        <v>-6371973.9496307233</v>
      </c>
      <c r="L168" s="1">
        <f t="shared" si="25"/>
        <v>277185.83157773176</v>
      </c>
    </row>
    <row r="169" spans="2:12" x14ac:dyDescent="0.2">
      <c r="B169" s="1">
        <f t="shared" si="26"/>
        <v>-3.9198531083244544E-8</v>
      </c>
      <c r="C169" s="1">
        <f t="shared" si="27"/>
        <v>0.80528598140004226</v>
      </c>
      <c r="D169" s="1">
        <f t="shared" si="28"/>
        <v>0.26957824636354061</v>
      </c>
      <c r="E169" s="1">
        <f t="shared" si="29"/>
        <v>1082.3064807527246</v>
      </c>
      <c r="F169" s="1">
        <f t="shared" si="30"/>
        <v>-2966.5296906028934</v>
      </c>
      <c r="G169" s="1">
        <f t="shared" si="31"/>
        <v>-20543779.553623699</v>
      </c>
      <c r="H169" s="1">
        <f t="shared" si="32"/>
        <v>-6877253.7876750221</v>
      </c>
      <c r="I169" s="1">
        <f t="shared" si="22"/>
        <v>9180</v>
      </c>
      <c r="J169">
        <f t="shared" si="23"/>
        <v>3157.7976064826967</v>
      </c>
      <c r="K169" s="1">
        <f t="shared" si="24"/>
        <v>6153239.8859794755</v>
      </c>
      <c r="L169" s="1">
        <f t="shared" si="25"/>
        <v>1678249.9532522848</v>
      </c>
    </row>
    <row r="170" spans="2:12" x14ac:dyDescent="0.2">
      <c r="B170" s="1">
        <f t="shared" si="26"/>
        <v>-3.9221602387484927E-8</v>
      </c>
      <c r="C170" s="1">
        <f t="shared" si="27"/>
        <v>0.80321296552140242</v>
      </c>
      <c r="D170" s="1">
        <f t="shared" si="28"/>
        <v>0.27671803645774412</v>
      </c>
      <c r="E170" s="1">
        <f t="shared" si="29"/>
        <v>1130.6236396367271</v>
      </c>
      <c r="F170" s="1">
        <f t="shared" si="30"/>
        <v>-2950.354995821081</v>
      </c>
      <c r="G170" s="1">
        <f t="shared" si="31"/>
        <v>-20478841.164778534</v>
      </c>
      <c r="H170" s="1">
        <f t="shared" si="32"/>
        <v>-7055245.5691111954</v>
      </c>
      <c r="I170" s="1">
        <f t="shared" si="22"/>
        <v>9240</v>
      </c>
      <c r="J170">
        <f t="shared" si="23"/>
        <v>3159.5734547359098</v>
      </c>
      <c r="K170" s="1">
        <f t="shared" si="24"/>
        <v>-5348877.1283995332</v>
      </c>
      <c r="L170" s="1">
        <f t="shared" si="25"/>
        <v>-3473959.9112949418</v>
      </c>
    </row>
    <row r="171" spans="2:12" x14ac:dyDescent="0.2">
      <c r="B171" s="1">
        <f t="shared" si="26"/>
        <v>-3.9252303605639443E-8</v>
      </c>
      <c r="C171" s="1">
        <f t="shared" si="27"/>
        <v>0.80117891594954982</v>
      </c>
      <c r="D171" s="1">
        <f t="shared" si="28"/>
        <v>0.28388313489351813</v>
      </c>
      <c r="E171" s="1">
        <f t="shared" si="29"/>
        <v>1178.8164175680113</v>
      </c>
      <c r="F171" s="1">
        <f t="shared" si="30"/>
        <v>-2933.7519136336164</v>
      </c>
      <c r="G171" s="1">
        <f t="shared" si="31"/>
        <v>-20411003.74640033</v>
      </c>
      <c r="H171" s="1">
        <f t="shared" si="32"/>
        <v>-7232266.8688604599</v>
      </c>
      <c r="I171" s="1">
        <f t="shared" si="22"/>
        <v>9300</v>
      </c>
      <c r="J171">
        <f t="shared" si="23"/>
        <v>3161.7255473992022</v>
      </c>
      <c r="K171" s="1">
        <f t="shared" si="24"/>
        <v>4035440.1294874488</v>
      </c>
      <c r="L171" s="1">
        <f t="shared" si="25"/>
        <v>4939039.0726660909</v>
      </c>
    </row>
    <row r="172" spans="2:12" x14ac:dyDescent="0.2">
      <c r="B172" s="1">
        <f t="shared" si="26"/>
        <v>-3.9290655514713226E-8</v>
      </c>
      <c r="C172" s="1">
        <f t="shared" si="27"/>
        <v>0.79918272872267127</v>
      </c>
      <c r="D172" s="1">
        <f t="shared" si="28"/>
        <v>0.29107664828312252</v>
      </c>
      <c r="E172" s="1">
        <f t="shared" si="29"/>
        <v>1226.8871525249842</v>
      </c>
      <c r="F172" s="1">
        <f t="shared" si="30"/>
        <v>-2916.7189255400053</v>
      </c>
      <c r="G172" s="1">
        <f t="shared" si="31"/>
        <v>-20340274.761346251</v>
      </c>
      <c r="H172" s="1">
        <f t="shared" si="32"/>
        <v>-7408291.9836784769</v>
      </c>
      <c r="I172" s="1">
        <f t="shared" si="22"/>
        <v>9360</v>
      </c>
      <c r="J172">
        <f t="shared" si="23"/>
        <v>3164.2536838303763</v>
      </c>
      <c r="K172" s="1">
        <f t="shared" si="24"/>
        <v>-2337933.9936245983</v>
      </c>
      <c r="L172" s="1">
        <f t="shared" si="25"/>
        <v>-5934049.9358747005</v>
      </c>
    </row>
    <row r="173" spans="2:12" x14ac:dyDescent="0.2">
      <c r="B173" s="1">
        <f t="shared" si="26"/>
        <v>-3.9336685249155693E-8</v>
      </c>
      <c r="C173" s="1">
        <f t="shared" si="27"/>
        <v>0.79722328574311641</v>
      </c>
      <c r="D173" s="1">
        <f t="shared" si="28"/>
        <v>0.29830169325585687</v>
      </c>
      <c r="E173" s="1">
        <f t="shared" si="29"/>
        <v>1274.8381162483445</v>
      </c>
      <c r="F173" s="1">
        <f t="shared" si="30"/>
        <v>-2899.254326643018</v>
      </c>
      <c r="G173" s="1">
        <f t="shared" si="31"/>
        <v>-20266661.532194752</v>
      </c>
      <c r="H173" s="1">
        <f t="shared" si="32"/>
        <v>-7583295.1192108775</v>
      </c>
      <c r="I173" s="1">
        <f t="shared" si="22"/>
        <v>9420</v>
      </c>
      <c r="J173">
        <f t="shared" si="23"/>
        <v>3167.1576962945637</v>
      </c>
      <c r="K173" s="1">
        <f t="shared" si="24"/>
        <v>417917.236276376</v>
      </c>
      <c r="L173" s="1">
        <f t="shared" si="25"/>
        <v>6364293.2980514904</v>
      </c>
    </row>
    <row r="174" spans="2:12" x14ac:dyDescent="0.2">
      <c r="B174" s="1">
        <f t="shared" si="26"/>
        <v>-3.9390426340692494E-8</v>
      </c>
      <c r="C174" s="1">
        <f t="shared" si="27"/>
        <v>0.79529945324080031</v>
      </c>
      <c r="D174" s="1">
        <f t="shared" si="28"/>
        <v>0.30556139965280293</v>
      </c>
      <c r="E174" s="1">
        <f t="shared" si="29"/>
        <v>1322.6715133929315</v>
      </c>
      <c r="F174" s="1">
        <f t="shared" si="30"/>
        <v>-2881.3562250476666</v>
      </c>
      <c r="G174" s="1">
        <f t="shared" si="31"/>
        <v>-20190171.245219853</v>
      </c>
      <c r="H174" s="1">
        <f t="shared" si="32"/>
        <v>-7757250.3788094586</v>
      </c>
      <c r="I174" s="1">
        <f t="shared" si="22"/>
        <v>9480</v>
      </c>
      <c r="J174">
        <f t="shared" si="23"/>
        <v>3170.4374505676797</v>
      </c>
      <c r="K174" s="1">
        <f t="shared" si="24"/>
        <v>1541874.3924869017</v>
      </c>
      <c r="L174" s="1">
        <f t="shared" si="25"/>
        <v>-6188821.1605921481</v>
      </c>
    </row>
    <row r="175" spans="2:12" x14ac:dyDescent="0.2">
      <c r="B175" s="1">
        <f t="shared" si="26"/>
        <v>-3.9451918769348977E-8</v>
      </c>
      <c r="C175" s="1">
        <f t="shared" si="27"/>
        <v>0.79341008015936443</v>
      </c>
      <c r="D175" s="1">
        <f t="shared" si="28"/>
        <v>0.31285891372246066</v>
      </c>
      <c r="E175" s="1">
        <f t="shared" si="29"/>
        <v>1370.3894805873795</v>
      </c>
      <c r="F175" s="1">
        <f t="shared" si="30"/>
        <v>-2863.0225410684984</v>
      </c>
      <c r="G175" s="1">
        <f t="shared" si="31"/>
        <v>-20110810.954416275</v>
      </c>
      <c r="H175" s="1">
        <f t="shared" si="32"/>
        <v>-7930131.7523123184</v>
      </c>
      <c r="I175" s="1">
        <f t="shared" si="22"/>
        <v>9540</v>
      </c>
      <c r="J175">
        <f t="shared" si="23"/>
        <v>3174.092846652547</v>
      </c>
      <c r="K175" s="1">
        <f t="shared" si="24"/>
        <v>-3354919.607424893</v>
      </c>
      <c r="L175" s="1">
        <f t="shared" si="25"/>
        <v>5424333.9155804189</v>
      </c>
    </row>
    <row r="176" spans="2:12" x14ac:dyDescent="0.2">
      <c r="B176" s="1">
        <f t="shared" si="26"/>
        <v>-3.9521209025779994E-8</v>
      </c>
      <c r="C176" s="1">
        <f t="shared" si="27"/>
        <v>0.7915539964608902</v>
      </c>
      <c r="D176" s="1">
        <f t="shared" si="28"/>
        <v>0.3201974013225754</v>
      </c>
      <c r="E176" s="1">
        <f t="shared" si="29"/>
        <v>1417.9940853969413</v>
      </c>
      <c r="F176" s="1">
        <f t="shared" si="30"/>
        <v>-2844.2510062451506</v>
      </c>
      <c r="G176" s="1">
        <f t="shared" si="31"/>
        <v>-20028587.585581031</v>
      </c>
      <c r="H176" s="1">
        <f t="shared" si="32"/>
        <v>-8101913.1047764281</v>
      </c>
      <c r="I176" s="1">
        <f t="shared" si="22"/>
        <v>9600</v>
      </c>
      <c r="J176">
        <f t="shared" si="23"/>
        <v>3178.1238196060362</v>
      </c>
      <c r="K176" s="1">
        <f t="shared" si="24"/>
        <v>4848663.5722346753</v>
      </c>
      <c r="L176" s="1">
        <f t="shared" si="25"/>
        <v>-4143590.902017775</v>
      </c>
    </row>
    <row r="177" spans="2:12" x14ac:dyDescent="0.2">
      <c r="B177" s="1">
        <f t="shared" si="26"/>
        <v>-3.9598350185063829E-8</v>
      </c>
      <c r="C177" s="1">
        <f t="shared" si="27"/>
        <v>0.7897300113448259</v>
      </c>
      <c r="D177" s="1">
        <f t="shared" si="28"/>
        <v>0.32758005113346567</v>
      </c>
      <c r="E177" s="1">
        <f t="shared" si="29"/>
        <v>1465.4873251845947</v>
      </c>
      <c r="F177" s="1">
        <f t="shared" si="30"/>
        <v>-2825.0391621657959</v>
      </c>
      <c r="G177" s="1">
        <f t="shared" si="31"/>
        <v>-19943507.940457214</v>
      </c>
      <c r="H177" s="1">
        <f t="shared" si="32"/>
        <v>-8272568.1651511369</v>
      </c>
      <c r="I177" s="1">
        <f t="shared" si="22"/>
        <v>9660</v>
      </c>
      <c r="J177">
        <f t="shared" si="23"/>
        <v>3182.5303404755027</v>
      </c>
      <c r="K177" s="1">
        <f t="shared" si="24"/>
        <v>-5880940.6402999572</v>
      </c>
      <c r="L177" s="1">
        <f t="shared" si="25"/>
        <v>2468485.6056433311</v>
      </c>
    </row>
    <row r="178" spans="2:12" x14ac:dyDescent="0.2">
      <c r="B178" s="1">
        <f t="shared" si="26"/>
        <v>-3.968340199215913E-8</v>
      </c>
      <c r="C178" s="1">
        <f t="shared" si="27"/>
        <v>0.78793691137659838</v>
      </c>
      <c r="D178" s="1">
        <f t="shared" si="28"/>
        <v>0.33501007788817994</v>
      </c>
      <c r="E178" s="1">
        <f t="shared" si="29"/>
        <v>1512.8711258652843</v>
      </c>
      <c r="F178" s="1">
        <f t="shared" si="30"/>
        <v>-2805.3843590977881</v>
      </c>
      <c r="G178" s="1">
        <f t="shared" si="31"/>
        <v>-19855578.700946137</v>
      </c>
      <c r="H178" s="1">
        <f t="shared" si="32"/>
        <v>-8442070.5148810856</v>
      </c>
      <c r="I178" s="1">
        <f t="shared" si="22"/>
        <v>9720</v>
      </c>
      <c r="J178">
        <f t="shared" si="23"/>
        <v>3187.3124173427682</v>
      </c>
      <c r="K178" s="1">
        <f t="shared" si="24"/>
        <v>6353504.8335107258</v>
      </c>
      <c r="L178" s="1">
        <f t="shared" si="25"/>
        <v>-558444.56354757899</v>
      </c>
    </row>
    <row r="179" spans="2:12" x14ac:dyDescent="0.2">
      <c r="B179" s="1">
        <f t="shared" si="26"/>
        <v>-3.9776430959235904E-8</v>
      </c>
      <c r="C179" s="1">
        <f t="shared" si="27"/>
        <v>0.78617345852056686</v>
      </c>
      <c r="D179" s="1">
        <f t="shared" si="28"/>
        <v>0.34249072562459504</v>
      </c>
      <c r="E179" s="1">
        <f t="shared" si="29"/>
        <v>1560.1473405478803</v>
      </c>
      <c r="F179" s="1">
        <f t="shared" si="30"/>
        <v>-2785.2837544244971</v>
      </c>
      <c r="G179" s="1">
        <f t="shared" si="31"/>
        <v>-19764806.43339422</v>
      </c>
      <c r="H179" s="1">
        <f t="shared" si="32"/>
        <v>-8610393.5764269531</v>
      </c>
      <c r="I179" s="1">
        <f t="shared" si="22"/>
        <v>9780</v>
      </c>
      <c r="J179">
        <f t="shared" si="23"/>
        <v>3192.4700964738331</v>
      </c>
      <c r="K179" s="1">
        <f t="shared" si="24"/>
        <v>-6221380.3088321453</v>
      </c>
      <c r="L179" s="1">
        <f t="shared" si="25"/>
        <v>-1404745.9033133492</v>
      </c>
    </row>
    <row r="180" spans="2:12" x14ac:dyDescent="0.2">
      <c r="B180" s="1">
        <f t="shared" si="26"/>
        <v>-3.9877510475148992E-8</v>
      </c>
      <c r="C180" s="1">
        <f t="shared" si="27"/>
        <v>0.7844383880720418</v>
      </c>
      <c r="D180" s="1">
        <f t="shared" si="28"/>
        <v>0.35002527096472091</v>
      </c>
      <c r="E180" s="1">
        <f t="shared" si="29"/>
        <v>1607.3177480591144</v>
      </c>
      <c r="F180" s="1">
        <f t="shared" si="30"/>
        <v>-2764.7343108870214</v>
      </c>
      <c r="G180" s="1">
        <f t="shared" si="31"/>
        <v>-19671197.592961349</v>
      </c>
      <c r="H180" s="1">
        <f t="shared" si="32"/>
        <v>-8777510.6016924232</v>
      </c>
      <c r="I180" s="1">
        <f t="shared" si="22"/>
        <v>9840</v>
      </c>
      <c r="J180">
        <f t="shared" si="23"/>
        <v>3198.0034635725078</v>
      </c>
      <c r="K180" s="1">
        <f t="shared" si="24"/>
        <v>5497141.8909512525</v>
      </c>
      <c r="L180" s="1">
        <f t="shared" si="25"/>
        <v>3234241.0285488754</v>
      </c>
    </row>
    <row r="181" spans="2:12" x14ac:dyDescent="0.2">
      <c r="B181" s="1">
        <f t="shared" si="26"/>
        <v>-3.9986720927343413E-8</v>
      </c>
      <c r="C181" s="1">
        <f t="shared" si="27"/>
        <v>0.78273040648238268</v>
      </c>
      <c r="D181" s="1">
        <f t="shared" si="28"/>
        <v>0.35761702642633447</v>
      </c>
      <c r="E181" s="1">
        <f t="shared" si="29"/>
        <v>1654.3840513434368</v>
      </c>
      <c r="F181" s="1">
        <f t="shared" si="30"/>
        <v>-2743.732794629138</v>
      </c>
      <c r="G181" s="1">
        <f t="shared" si="31"/>
        <v>-19574758.528077804</v>
      </c>
      <c r="H181" s="1">
        <f t="shared" si="32"/>
        <v>-8943394.6603456438</v>
      </c>
      <c r="I181" s="1">
        <f t="shared" si="22"/>
        <v>9900</v>
      </c>
      <c r="J181">
        <f t="shared" si="23"/>
        <v>3203.9126451360908</v>
      </c>
      <c r="K181" s="1">
        <f t="shared" si="24"/>
        <v>-4249718.2754196357</v>
      </c>
      <c r="L181" s="1">
        <f t="shared" si="25"/>
        <v>-4755920.3714490803</v>
      </c>
    </row>
    <row r="182" spans="2:12" x14ac:dyDescent="0.2">
      <c r="B182" s="1">
        <f t="shared" si="26"/>
        <v>-4.0104149836524369E-8</v>
      </c>
      <c r="C182" s="1">
        <f t="shared" si="27"/>
        <v>0.78104818907088147</v>
      </c>
      <c r="D182" s="1">
        <f t="shared" si="28"/>
        <v>0.36526934377210524</v>
      </c>
      <c r="E182" s="1">
        <f t="shared" si="29"/>
        <v>1701.3478757323799</v>
      </c>
      <c r="F182" s="1">
        <f t="shared" si="30"/>
        <v>-2722.2757730435578</v>
      </c>
      <c r="G182" s="1">
        <f t="shared" si="31"/>
        <v>-19475495.484997198</v>
      </c>
      <c r="H182" s="1">
        <f t="shared" si="32"/>
        <v>-9108018.6280233916</v>
      </c>
      <c r="I182" s="1">
        <f t="shared" si="22"/>
        <v>9960</v>
      </c>
      <c r="J182">
        <f t="shared" si="23"/>
        <v>3210.1978099112494</v>
      </c>
      <c r="K182" s="1">
        <f t="shared" si="24"/>
        <v>2597831.806283094</v>
      </c>
      <c r="L182" s="1">
        <f t="shared" si="25"/>
        <v>5824959.5626290757</v>
      </c>
    </row>
    <row r="183" spans="2:12" x14ac:dyDescent="0.2">
      <c r="B183" s="1">
        <f t="shared" si="26"/>
        <v>-4.0229892004461345E-8</v>
      </c>
      <c r="C183" s="1">
        <f t="shared" si="27"/>
        <v>0.77939037761664787</v>
      </c>
      <c r="D183" s="1">
        <f t="shared" si="28"/>
        <v>0.37298561740135744</v>
      </c>
      <c r="E183" s="1">
        <f t="shared" si="29"/>
        <v>1748.2107670766327</v>
      </c>
      <c r="F183" s="1">
        <f t="shared" si="30"/>
        <v>-2700.3596124172313</v>
      </c>
      <c r="G183" s="1">
        <f t="shared" si="31"/>
        <v>-19373414.612453256</v>
      </c>
      <c r="H183" s="1">
        <f t="shared" si="32"/>
        <v>-9271355.1744060051</v>
      </c>
      <c r="I183" s="1">
        <f t="shared" si="22"/>
        <v>10020</v>
      </c>
      <c r="J183">
        <f t="shared" si="23"/>
        <v>3216.8591704482196</v>
      </c>
      <c r="K183" s="1">
        <f t="shared" si="24"/>
        <v>-698699.19105910545</v>
      </c>
      <c r="L183" s="1">
        <f t="shared" si="25"/>
        <v>-6339613.8242335664</v>
      </c>
    </row>
    <row r="184" spans="2:12" x14ac:dyDescent="0.2">
      <c r="B184" s="1">
        <f t="shared" si="26"/>
        <v>-4.0364049675328883E-8</v>
      </c>
      <c r="C184" s="1">
        <f t="shared" si="27"/>
        <v>0.77775557782309201</v>
      </c>
      <c r="D184" s="1">
        <f t="shared" si="28"/>
        <v>0.3807692877895531</v>
      </c>
      <c r="E184" s="1">
        <f t="shared" si="29"/>
        <v>1794.9741897336316</v>
      </c>
      <c r="F184" s="1">
        <f t="shared" si="30"/>
        <v>-2677.9804753731501</v>
      </c>
      <c r="G184" s="1">
        <f t="shared" si="31"/>
        <v>-19268521.966428656</v>
      </c>
      <c r="H184" s="1">
        <f t="shared" si="32"/>
        <v>-9433376.7511510383</v>
      </c>
      <c r="I184" s="1">
        <f t="shared" si="22"/>
        <v>10080</v>
      </c>
      <c r="J184">
        <f t="shared" si="23"/>
        <v>3223.8969847514841</v>
      </c>
      <c r="K184" s="1">
        <f t="shared" si="24"/>
        <v>-1266931.4483425715</v>
      </c>
      <c r="L184" s="1">
        <f t="shared" si="25"/>
        <v>6250901.4314097613</v>
      </c>
    </row>
    <row r="185" spans="2:12" x14ac:dyDescent="0.2">
      <c r="B185" s="1">
        <f t="shared" si="26"/>
        <v>-4.0506732711042616E-8</v>
      </c>
      <c r="C185" s="1">
        <f t="shared" si="27"/>
        <v>0.77614235664737319</v>
      </c>
      <c r="D185" s="1">
        <f t="shared" si="28"/>
        <v>0.38862384498071856</v>
      </c>
      <c r="E185" s="1">
        <f t="shared" si="29"/>
        <v>1841.6395244030173</v>
      </c>
      <c r="F185" s="1">
        <f t="shared" si="30"/>
        <v>-2655.1343181057769</v>
      </c>
      <c r="G185" s="1">
        <f t="shared" si="31"/>
        <v>-19160823.515044637</v>
      </c>
      <c r="H185" s="1">
        <f t="shared" si="32"/>
        <v>-9594055.5796734281</v>
      </c>
      <c r="I185" s="1">
        <f t="shared" si="22"/>
        <v>10140</v>
      </c>
      <c r="J185">
        <f t="shared" si="23"/>
        <v>3231.3115580250692</v>
      </c>
      <c r="K185" s="1">
        <f t="shared" si="24"/>
        <v>3111983.1044543837</v>
      </c>
      <c r="L185" s="1">
        <f t="shared" si="25"/>
        <v>-5567265.5009071073</v>
      </c>
    </row>
    <row r="186" spans="2:12" x14ac:dyDescent="0.2">
      <c r="B186" s="1">
        <f t="shared" si="26"/>
        <v>-4.0658058781073987E-8</v>
      </c>
      <c r="C186" s="1">
        <f t="shared" si="27"/>
        <v>0.77454923948626586</v>
      </c>
      <c r="D186" s="1">
        <f t="shared" si="28"/>
        <v>0.39655283213788461</v>
      </c>
      <c r="E186" s="1">
        <f t="shared" si="29"/>
        <v>1888.2080658018597</v>
      </c>
      <c r="F186" s="1">
        <f t="shared" si="30"/>
        <v>-2631.8168874069338</v>
      </c>
      <c r="G186" s="1">
        <f t="shared" si="31"/>
        <v>-19050325.143580455</v>
      </c>
      <c r="H186" s="1">
        <f t="shared" si="32"/>
        <v>-9753363.6387597751</v>
      </c>
      <c r="I186" s="1">
        <f t="shared" si="22"/>
        <v>10200</v>
      </c>
      <c r="J186">
        <f t="shared" si="23"/>
        <v>3239.1032445106657</v>
      </c>
      <c r="K186" s="1">
        <f t="shared" si="24"/>
        <v>-4660854.7586874496</v>
      </c>
      <c r="L186" s="1">
        <f t="shared" si="25"/>
        <v>4353770.4255530704</v>
      </c>
    </row>
    <row r="187" spans="2:12" x14ac:dyDescent="0.2">
      <c r="B187" s="1">
        <f t="shared" si="26"/>
        <v>-4.0818153567284006E-8</v>
      </c>
      <c r="C187" s="1">
        <f t="shared" si="27"/>
        <v>0.77297470720954564</v>
      </c>
      <c r="D187" s="1">
        <f t="shared" si="28"/>
        <v>0.40455984915672932</v>
      </c>
      <c r="E187" s="1">
        <f t="shared" si="29"/>
        <v>1934.6810201710357</v>
      </c>
      <c r="F187" s="1">
        <f t="shared" si="30"/>
        <v>-2608.0237174786607</v>
      </c>
      <c r="G187" s="1">
        <f t="shared" si="31"/>
        <v>-18937032.659632344</v>
      </c>
      <c r="H187" s="1">
        <f t="shared" si="32"/>
        <v>-9911272.6520041917</v>
      </c>
      <c r="I187" s="1">
        <f t="shared" si="22"/>
        <v>10260</v>
      </c>
      <c r="J187">
        <f t="shared" si="23"/>
        <v>3247.2724494167801</v>
      </c>
      <c r="K187" s="1">
        <f t="shared" si="24"/>
        <v>5766134.0395529708</v>
      </c>
      <c r="L187" s="1">
        <f t="shared" si="25"/>
        <v>-2725909.4331816193</v>
      </c>
    </row>
    <row r="188" spans="2:12" x14ac:dyDescent="0.2">
      <c r="B188" s="1">
        <f t="shared" si="26"/>
        <v>-4.0987150984358392E-8</v>
      </c>
      <c r="C188" s="1">
        <f t="shared" si="27"/>
        <v>0.77141719303125755</v>
      </c>
      <c r="D188" s="1">
        <f t="shared" si="28"/>
        <v>0.41264855634758313</v>
      </c>
      <c r="E188" s="1">
        <f t="shared" si="29"/>
        <v>1981.0595026036085</v>
      </c>
      <c r="F188" s="1">
        <f t="shared" si="30"/>
        <v>-2583.7501265292572</v>
      </c>
      <c r="G188" s="1">
        <f t="shared" si="31"/>
        <v>-18820951.798422083</v>
      </c>
      <c r="H188" s="1">
        <f t="shared" si="32"/>
        <v>-10067754.075052911</v>
      </c>
      <c r="I188" s="1">
        <f t="shared" si="22"/>
        <v>10320</v>
      </c>
      <c r="J188">
        <f t="shared" si="23"/>
        <v>3255.8196309371942</v>
      </c>
      <c r="K188" s="1">
        <f t="shared" si="24"/>
        <v>-6322627.0534804109</v>
      </c>
      <c r="L188" s="1">
        <f t="shared" si="25"/>
        <v>838612.62964352046</v>
      </c>
    </row>
    <row r="189" spans="2:12" x14ac:dyDescent="0.2">
      <c r="B189" s="1">
        <f t="shared" si="26"/>
        <v>-4.1165193416479208E-8</v>
      </c>
      <c r="C189" s="1">
        <f t="shared" si="27"/>
        <v>0.7698750792086233</v>
      </c>
      <c r="D189" s="1">
        <f t="shared" si="28"/>
        <v>0.42082267819100561</v>
      </c>
      <c r="E189" s="1">
        <f t="shared" si="29"/>
        <v>2027.344534185484</v>
      </c>
      <c r="F189" s="1">
        <f t="shared" si="30"/>
        <v>-2558.991213148402</v>
      </c>
      <c r="G189" s="1">
        <f t="shared" si="31"/>
        <v>-18702088.228265867</v>
      </c>
      <c r="H189" s="1">
        <f t="shared" si="32"/>
        <v>-10222779.082644667</v>
      </c>
      <c r="I189" s="1">
        <f t="shared" si="22"/>
        <v>10380</v>
      </c>
      <c r="J189">
        <f t="shared" si="23"/>
        <v>3264.7453023570597</v>
      </c>
      <c r="K189" s="1">
        <f t="shared" si="24"/>
        <v>6277370.1125645805</v>
      </c>
      <c r="L189" s="1">
        <f t="shared" si="25"/>
        <v>1128498.3251564654</v>
      </c>
    </row>
    <row r="190" spans="2:12" x14ac:dyDescent="0.2">
      <c r="B190" s="1">
        <f t="shared" si="26"/>
        <v>-4.135243197090924E-8</v>
      </c>
      <c r="C190" s="1">
        <f t="shared" si="27"/>
        <v>0.7683466935574168</v>
      </c>
      <c r="D190" s="1">
        <f t="shared" si="28"/>
        <v>0.42908600717204998</v>
      </c>
      <c r="E190" s="1">
        <f t="shared" si="29"/>
        <v>2073.5370389380014</v>
      </c>
      <c r="F190" s="1">
        <f t="shared" si="30"/>
        <v>-2533.7418524569416</v>
      </c>
      <c r="G190" s="1">
        <f t="shared" si="31"/>
        <v>-18580447.556214739</v>
      </c>
      <c r="H190" s="1">
        <f t="shared" si="32"/>
        <v>-10376318.555433571</v>
      </c>
      <c r="I190" s="1">
        <f t="shared" si="22"/>
        <v>10440</v>
      </c>
      <c r="J190">
        <f t="shared" si="23"/>
        <v>3274.0500342450036</v>
      </c>
      <c r="K190" s="1">
        <f t="shared" si="24"/>
        <v>-5634670.5026729032</v>
      </c>
      <c r="L190" s="1">
        <f t="shared" si="25"/>
        <v>-2988205.5361550832</v>
      </c>
    </row>
    <row r="191" spans="2:12" x14ac:dyDescent="0.2">
      <c r="B191" s="1">
        <f t="shared" si="26"/>
        <v>-4.1549026749238274E-8</v>
      </c>
      <c r="C191" s="1">
        <f t="shared" si="27"/>
        <v>0.76683030577220279</v>
      </c>
      <c r="D191" s="1">
        <f t="shared" si="28"/>
        <v>0.43744240769853082</v>
      </c>
      <c r="E191" s="1">
        <f t="shared" si="29"/>
        <v>2119.6378405514465</v>
      </c>
      <c r="F191" s="1">
        <f t="shared" si="30"/>
        <v>-2507.9966920266188</v>
      </c>
      <c r="G191" s="1">
        <f t="shared" si="31"/>
        <v>-18456035.333878458</v>
      </c>
      <c r="H191" s="1">
        <f t="shared" si="32"/>
        <v>-10528343.066580988</v>
      </c>
      <c r="I191" s="1">
        <f t="shared" si="22"/>
        <v>10500</v>
      </c>
      <c r="J191">
        <f t="shared" si="23"/>
        <v>3283.734456729725</v>
      </c>
      <c r="K191" s="1">
        <f t="shared" si="24"/>
        <v>4455696.5416515535</v>
      </c>
      <c r="L191" s="1">
        <f t="shared" si="25"/>
        <v>4563513.1564085996</v>
      </c>
    </row>
    <row r="192" spans="2:12" x14ac:dyDescent="0.2">
      <c r="B192" s="1">
        <f t="shared" si="26"/>
        <v>-4.1755147137079838E-8</v>
      </c>
      <c r="C192" s="1">
        <f t="shared" si="27"/>
        <v>0.76532412353866652</v>
      </c>
      <c r="D192" s="1">
        <f t="shared" si="28"/>
        <v>0.44589582010843637</v>
      </c>
      <c r="E192" s="1">
        <f t="shared" si="29"/>
        <v>2165.6476588977785</v>
      </c>
      <c r="F192" s="1">
        <f t="shared" si="30"/>
        <v>-2481.7501475647068</v>
      </c>
      <c r="G192" s="1">
        <f t="shared" si="31"/>
        <v>-18328857.063445371</v>
      </c>
      <c r="H192" s="1">
        <f t="shared" si="32"/>
        <v>-10678822.868102586</v>
      </c>
      <c r="I192" s="1">
        <f t="shared" si="22"/>
        <v>10560</v>
      </c>
      <c r="J192">
        <f t="shared" si="23"/>
        <v>3293.799261859604</v>
      </c>
      <c r="K192" s="1">
        <f t="shared" si="24"/>
        <v>-2852655.9434468178</v>
      </c>
      <c r="L192" s="1">
        <f t="shared" si="25"/>
        <v>-5704492.7967627011</v>
      </c>
    </row>
    <row r="193" spans="2:12" x14ac:dyDescent="0.2">
      <c r="B193" s="1">
        <f t="shared" si="26"/>
        <v>-4.197097211307376E-8</v>
      </c>
      <c r="C193" s="1">
        <f t="shared" si="27"/>
        <v>0.76382628842448019</v>
      </c>
      <c r="D193" s="1">
        <f t="shared" si="28"/>
        <v>0.45445026477169131</v>
      </c>
      <c r="E193" s="1">
        <f t="shared" si="29"/>
        <v>2211.5671063100986</v>
      </c>
      <c r="F193" s="1">
        <f t="shared" si="30"/>
        <v>-2454.9963983582006</v>
      </c>
      <c r="G193" s="1">
        <f t="shared" si="31"/>
        <v>-18198918.203911506</v>
      </c>
      <c r="H193" s="1">
        <f t="shared" si="32"/>
        <v>-10827727.876956468</v>
      </c>
      <c r="I193" s="1">
        <f t="shared" si="22"/>
        <v>10620</v>
      </c>
      <c r="J193">
        <f t="shared" si="23"/>
        <v>3304.24520604397</v>
      </c>
      <c r="K193" s="1">
        <f t="shared" si="24"/>
        <v>978116.55674283323</v>
      </c>
      <c r="L193" s="1">
        <f t="shared" si="25"/>
        <v>6302552.8162345085</v>
      </c>
    </row>
    <row r="194" spans="2:12" x14ac:dyDescent="0.2">
      <c r="B194" s="1">
        <f t="shared" si="26"/>
        <v>-4.2196690578123006E-8</v>
      </c>
      <c r="C194" s="1">
        <f t="shared" si="27"/>
        <v>0.76233487153436064</v>
      </c>
      <c r="D194" s="1">
        <f t="shared" si="28"/>
        <v>0.46310984629156449</v>
      </c>
      <c r="E194" s="1">
        <f t="shared" si="29"/>
        <v>2257.3966836155673</v>
      </c>
      <c r="F194" s="1">
        <f t="shared" si="30"/>
        <v>-2427.729382471899</v>
      </c>
      <c r="G194" s="1">
        <f t="shared" si="31"/>
        <v>-18066224.1775329</v>
      </c>
      <c r="H194" s="1">
        <f t="shared" si="32"/>
        <v>-10975027.660857961</v>
      </c>
      <c r="I194" s="1">
        <f t="shared" si="22"/>
        <v>10680</v>
      </c>
      <c r="J194">
        <f t="shared" si="23"/>
        <v>3315.0731125747366</v>
      </c>
      <c r="K194" s="1">
        <f t="shared" si="24"/>
        <v>989514.13344511366</v>
      </c>
      <c r="L194" s="1">
        <f t="shared" si="25"/>
        <v>-6300773.42710499</v>
      </c>
    </row>
    <row r="195" spans="2:12" x14ac:dyDescent="0.2">
      <c r="B195" s="1">
        <f t="shared" si="26"/>
        <v>-4.2432501705846799E-8</v>
      </c>
      <c r="C195" s="1">
        <f t="shared" si="27"/>
        <v>0.76084786891367806</v>
      </c>
      <c r="D195" s="1">
        <f t="shared" si="28"/>
        <v>0.47187875781085559</v>
      </c>
      <c r="E195" s="1">
        <f t="shared" si="29"/>
        <v>2303.1367759076288</v>
      </c>
      <c r="F195" s="1">
        <f t="shared" si="30"/>
        <v>-2399.9427916944051</v>
      </c>
      <c r="G195" s="1">
        <f t="shared" si="31"/>
        <v>-17930780.376515966</v>
      </c>
      <c r="H195" s="1">
        <f t="shared" si="32"/>
        <v>-11120691.423806274</v>
      </c>
      <c r="I195" s="1">
        <f t="shared" si="22"/>
        <v>10740</v>
      </c>
      <c r="J195">
        <f t="shared" si="23"/>
        <v>3326.2838742272315</v>
      </c>
      <c r="K195" s="1">
        <f t="shared" si="24"/>
        <v>-2862968.7667375961</v>
      </c>
      <c r="L195" s="1">
        <f t="shared" si="25"/>
        <v>5699323.9810248557</v>
      </c>
    </row>
    <row r="196" spans="2:12" x14ac:dyDescent="0.2">
      <c r="B196" s="1">
        <f t="shared" si="26"/>
        <v>-4.267861531530787E-8</v>
      </c>
      <c r="C196" s="1">
        <f t="shared" si="27"/>
        <v>0.75936319668394614</v>
      </c>
      <c r="D196" s="1">
        <f t="shared" si="28"/>
        <v>0.48076128542799962</v>
      </c>
      <c r="E196" s="1">
        <f t="shared" si="29"/>
        <v>2348.7876480424493</v>
      </c>
      <c r="F196" s="1">
        <f t="shared" si="30"/>
        <v>-2371.6300662257536</v>
      </c>
      <c r="G196" s="1">
        <f t="shared" si="31"/>
        <v>-17792592.169961508</v>
      </c>
      <c r="H196" s="1">
        <f t="shared" si="32"/>
        <v>-11264687.991307938</v>
      </c>
      <c r="I196" s="1">
        <f t="shared" si="22"/>
        <v>10800</v>
      </c>
      <c r="J196">
        <f t="shared" si="23"/>
        <v>3337.8784559391543</v>
      </c>
      <c r="K196" s="1">
        <f t="shared" si="24"/>
        <v>4463943.0984830027</v>
      </c>
      <c r="L196" s="1">
        <f t="shared" si="25"/>
        <v>-4555446.8511339221</v>
      </c>
    </row>
    <row r="197" spans="2:12" x14ac:dyDescent="0.2">
      <c r="B197" s="1">
        <f t="shared" si="26"/>
        <v>-4.2935252267165548E-8</v>
      </c>
      <c r="C197" s="1">
        <f t="shared" si="27"/>
        <v>0.75787868589264951</v>
      </c>
      <c r="D197" s="1">
        <f t="shared" si="28"/>
        <v>0.48976181272838448</v>
      </c>
      <c r="E197" s="1">
        <f t="shared" si="29"/>
        <v>2394.3494398434859</v>
      </c>
      <c r="F197" s="1">
        <f t="shared" si="30"/>
        <v>-2342.7843891000734</v>
      </c>
      <c r="G197" s="1">
        <f t="shared" si="31"/>
        <v>-17651664.91107896</v>
      </c>
      <c r="H197" s="1">
        <f t="shared" si="32"/>
        <v>-11406985.795281483</v>
      </c>
      <c r="I197" s="1">
        <f t="shared" si="22"/>
        <v>10860</v>
      </c>
      <c r="J197">
        <f t="shared" si="23"/>
        <v>3349.8578975666742</v>
      </c>
      <c r="K197" s="1">
        <f t="shared" si="24"/>
        <v>-5640065.9349221326</v>
      </c>
      <c r="L197" s="1">
        <f t="shared" si="25"/>
        <v>2978009.4441977399</v>
      </c>
    </row>
    <row r="198" spans="2:12" x14ac:dyDescent="0.2">
      <c r="B198" s="1">
        <f t="shared" si="26"/>
        <v>-4.3202644884455179E-8</v>
      </c>
      <c r="C198" s="1">
        <f t="shared" si="27"/>
        <v>0.75639207705801126</v>
      </c>
      <c r="D198" s="1">
        <f t="shared" si="28"/>
        <v>0.49888482543575857</v>
      </c>
      <c r="E198" s="1">
        <f t="shared" si="29"/>
        <v>2439.8221609970451</v>
      </c>
      <c r="F198" s="1">
        <f t="shared" si="30"/>
        <v>-2313.3986803363705</v>
      </c>
      <c r="G198" s="1">
        <f t="shared" si="31"/>
        <v>-17508003.94468835</v>
      </c>
      <c r="H198" s="1">
        <f t="shared" si="32"/>
        <v>-11547552.858627487</v>
      </c>
      <c r="I198" s="1">
        <f t="shared" si="22"/>
        <v>10920</v>
      </c>
      <c r="J198">
        <f t="shared" si="23"/>
        <v>3362.2233167168347</v>
      </c>
      <c r="K198" s="1">
        <f t="shared" si="24"/>
        <v>6279400.9151513632</v>
      </c>
      <c r="L198" s="1">
        <f t="shared" si="25"/>
        <v>-1117142.849771783</v>
      </c>
    </row>
    <row r="199" spans="2:12" x14ac:dyDescent="0.2">
      <c r="B199" s="1">
        <f t="shared" si="26"/>
        <v>-4.3481037399310051E-8</v>
      </c>
      <c r="C199" s="1">
        <f t="shared" si="27"/>
        <v>0.75490101438846335</v>
      </c>
      <c r="D199" s="1">
        <f t="shared" si="28"/>
        <v>0.50813491618884465</v>
      </c>
      <c r="E199" s="1">
        <f t="shared" si="29"/>
        <v>2485.2056856205259</v>
      </c>
      <c r="F199" s="1">
        <f t="shared" si="30"/>
        <v>-2283.465590810225</v>
      </c>
      <c r="G199" s="1">
        <f t="shared" si="31"/>
        <v>-17361614.615028527</v>
      </c>
      <c r="H199" s="1">
        <f t="shared" si="32"/>
        <v>-11686356.779447669</v>
      </c>
      <c r="I199" s="1">
        <f t="shared" si="22"/>
        <v>10980</v>
      </c>
      <c r="J199">
        <f t="shared" si="23"/>
        <v>3374.9759116555006</v>
      </c>
      <c r="K199" s="1">
        <f t="shared" si="24"/>
        <v>-6321099.9467198076</v>
      </c>
      <c r="L199" s="1">
        <f t="shared" si="25"/>
        <v>-850046.74199649005</v>
      </c>
    </row>
    <row r="200" spans="2:12" x14ac:dyDescent="0.2">
      <c r="B200" s="1">
        <f t="shared" si="26"/>
        <v>-4.3770686427021636E-8</v>
      </c>
      <c r="C200" s="1">
        <f t="shared" si="27"/>
        <v>0.75340303965489286</v>
      </c>
      <c r="D200" s="1">
        <f t="shared" si="28"/>
        <v>0.51751678944803725</v>
      </c>
      <c r="E200" s="1">
        <f t="shared" si="29"/>
        <v>2530.4997464838339</v>
      </c>
      <c r="F200" s="1">
        <f t="shared" si="30"/>
        <v>-2252.9774958388944</v>
      </c>
      <c r="G200" s="1">
        <f t="shared" si="31"/>
        <v>-17212502.273891296</v>
      </c>
      <c r="H200" s="1">
        <f t="shared" si="32"/>
        <v>-11823364.714896282</v>
      </c>
      <c r="I200" s="1">
        <f t="shared" si="22"/>
        <v>11040</v>
      </c>
      <c r="J200">
        <f t="shared" si="23"/>
        <v>3388.11696429023</v>
      </c>
      <c r="K200" s="1">
        <f t="shared" si="24"/>
        <v>5761194.3643636312</v>
      </c>
      <c r="L200" s="1">
        <f t="shared" si="25"/>
        <v>2736333.9518459239</v>
      </c>
    </row>
    <row r="201" spans="2:12" x14ac:dyDescent="0.2">
      <c r="B201" s="1">
        <f t="shared" si="26"/>
        <v>-4.4071861468930944E-8</v>
      </c>
      <c r="C201" s="1">
        <f t="shared" si="27"/>
        <v>0.7518955856921441</v>
      </c>
      <c r="D201" s="1">
        <f t="shared" si="28"/>
        <v>0.52703526653690902</v>
      </c>
      <c r="E201" s="1">
        <f t="shared" si="29"/>
        <v>2575.7039288631277</v>
      </c>
      <c r="F201" s="1">
        <f t="shared" si="30"/>
        <v>-2221.9264884720119</v>
      </c>
      <c r="G201" s="1">
        <f t="shared" si="31"/>
        <v>-17060672.289102267</v>
      </c>
      <c r="H201" s="1">
        <f t="shared" si="32"/>
        <v>-11958543.364646615</v>
      </c>
      <c r="I201" s="1">
        <f t="shared" si="22"/>
        <v>11100</v>
      </c>
      <c r="J201">
        <f t="shared" si="23"/>
        <v>3401.6478432275317</v>
      </c>
      <c r="K201" s="1">
        <f t="shared" si="24"/>
        <v>-4652972.6439093295</v>
      </c>
      <c r="L201" s="1">
        <f t="shared" si="25"/>
        <v>-4362193.2069810284</v>
      </c>
    </row>
    <row r="202" spans="2:12" x14ac:dyDescent="0.2">
      <c r="B202" s="1">
        <f t="shared" si="26"/>
        <v>-4.4384845445748392E-8</v>
      </c>
      <c r="C202" s="1">
        <f t="shared" si="27"/>
        <v>0.75037596950457075</v>
      </c>
      <c r="D202" s="1">
        <f t="shared" si="28"/>
        <v>0.53669529082307865</v>
      </c>
      <c r="E202" s="1">
        <f t="shared" si="29"/>
        <v>2620.8176640046563</v>
      </c>
      <c r="F202" s="1">
        <f t="shared" si="30"/>
        <v>-2190.3043724797972</v>
      </c>
      <c r="G202" s="1">
        <f t="shared" si="31"/>
        <v>-16906130.053370479</v>
      </c>
      <c r="H202" s="1">
        <f t="shared" si="32"/>
        <v>-12091858.953954937</v>
      </c>
      <c r="I202" s="1">
        <f t="shared" si="22"/>
        <v>11160</v>
      </c>
      <c r="J202">
        <f t="shared" si="23"/>
        <v>3415.57000690411</v>
      </c>
      <c r="K202" s="1">
        <f t="shared" si="24"/>
        <v>3101908.722788116</v>
      </c>
      <c r="L202" s="1">
        <f t="shared" si="25"/>
        <v>5572884.9149691761</v>
      </c>
    </row>
    <row r="203" spans="2:12" x14ac:dyDescent="0.2">
      <c r="B203" s="1">
        <f t="shared" si="26"/>
        <v>-4.4709935263020277E-8</v>
      </c>
      <c r="C203" s="1">
        <f t="shared" si="27"/>
        <v>0.74884138494876606</v>
      </c>
      <c r="D203" s="1">
        <f t="shared" si="28"/>
        <v>0.54650193304289019</v>
      </c>
      <c r="E203" s="1">
        <f t="shared" si="29"/>
        <v>2665.8402221749307</v>
      </c>
      <c r="F203" s="1">
        <f t="shared" si="30"/>
        <v>-2158.1026550304123</v>
      </c>
      <c r="G203" s="1">
        <f t="shared" si="31"/>
        <v>-16748880.993530201</v>
      </c>
      <c r="H203" s="1">
        <f t="shared" si="32"/>
        <v>-12223277.216303725</v>
      </c>
      <c r="I203" s="1">
        <f t="shared" si="22"/>
        <v>11220</v>
      </c>
      <c r="J203">
        <f t="shared" si="23"/>
        <v>3429.8850067917729</v>
      </c>
      <c r="K203" s="1">
        <f t="shared" si="24"/>
        <v>-1255623.6193834718</v>
      </c>
      <c r="L203" s="1">
        <f t="shared" si="25"/>
        <v>-6253182.6557718869</v>
      </c>
    </row>
    <row r="204" spans="2:12" x14ac:dyDescent="0.2">
      <c r="B204" s="1">
        <f t="shared" si="26"/>
        <v>-4.5047442410559597E-8</v>
      </c>
      <c r="C204" s="1">
        <f t="shared" si="27"/>
        <v>0.74728889496431727</v>
      </c>
      <c r="D204" s="1">
        <f t="shared" si="28"/>
        <v>0.55646039677386072</v>
      </c>
      <c r="E204" s="1">
        <f t="shared" si="29"/>
        <v>2710.7707052718565</v>
      </c>
      <c r="F204" s="1">
        <f t="shared" si="30"/>
        <v>-2125.312539047839</v>
      </c>
      <c r="G204" s="1">
        <f t="shared" si="31"/>
        <v>-16588930.580199705</v>
      </c>
      <c r="H204" s="1">
        <f t="shared" si="32"/>
        <v>-12352763.37560555</v>
      </c>
      <c r="I204" s="1">
        <f t="shared" si="22"/>
        <v>11280</v>
      </c>
      <c r="J204">
        <f t="shared" si="23"/>
        <v>3444.5944906757968</v>
      </c>
      <c r="K204" s="1">
        <f t="shared" si="24"/>
        <v>-710164.25555475964</v>
      </c>
      <c r="L204" s="1">
        <f t="shared" si="25"/>
        <v>6338339.7455589548</v>
      </c>
    </row>
    <row r="205" spans="2:12" x14ac:dyDescent="0.2">
      <c r="B205" s="1">
        <f t="shared" si="26"/>
        <v>-4.539769359781162E-8</v>
      </c>
      <c r="C205" s="1">
        <f t="shared" si="27"/>
        <v>0.74571542332176222</v>
      </c>
      <c r="D205" s="1">
        <f t="shared" si="28"/>
        <v>0.56657602405884677</v>
      </c>
      <c r="E205" s="1">
        <f t="shared" si="29"/>
        <v>2755.6080389697154</v>
      </c>
      <c r="F205" s="1">
        <f t="shared" si="30"/>
        <v>-2091.9249152414072</v>
      </c>
      <c r="G205" s="1">
        <f t="shared" si="31"/>
        <v>-16426284.337883394</v>
      </c>
      <c r="H205" s="1">
        <f t="shared" si="32"/>
        <v>-12480282.12794842</v>
      </c>
      <c r="I205" s="1">
        <f t="shared" si="22"/>
        <v>11340</v>
      </c>
      <c r="J205">
        <f t="shared" si="23"/>
        <v>3459.7002060066256</v>
      </c>
      <c r="K205" s="1">
        <f t="shared" si="24"/>
        <v>2608362.9298179103</v>
      </c>
      <c r="L205" s="1">
        <f t="shared" si="25"/>
        <v>-5820251.4401314072</v>
      </c>
    </row>
    <row r="206" spans="2:12" x14ac:dyDescent="0.2">
      <c r="B206" s="1">
        <f t="shared" si="26"/>
        <v>-4.5761031427227651E-8</v>
      </c>
      <c r="C206" s="1">
        <f t="shared" si="27"/>
        <v>0.7441177458541145</v>
      </c>
      <c r="D206" s="1">
        <f t="shared" si="28"/>
        <v>0.57685430118510106</v>
      </c>
      <c r="E206" s="1">
        <f t="shared" si="29"/>
        <v>2800.3509643690213</v>
      </c>
      <c r="F206" s="1">
        <f t="shared" si="30"/>
        <v>-2057.9303537978763</v>
      </c>
      <c r="G206" s="1">
        <f t="shared" si="31"/>
        <v>-16260947.855545212</v>
      </c>
      <c r="H206" s="1">
        <f t="shared" si="32"/>
        <v>-12605797.622862905</v>
      </c>
      <c r="I206" s="1">
        <f t="shared" si="22"/>
        <v>11400</v>
      </c>
      <c r="J206">
        <f t="shared" si="23"/>
        <v>3475.2040033248636</v>
      </c>
      <c r="K206" s="1">
        <f t="shared" si="24"/>
        <v>-4258313.1684298106</v>
      </c>
      <c r="L206" s="1">
        <f t="shared" si="25"/>
        <v>4748226.2961633643</v>
      </c>
    </row>
    <row r="207" spans="2:12" x14ac:dyDescent="0.2">
      <c r="B207" s="1">
        <f t="shared" si="26"/>
        <v>-4.6137815107895973E-8</v>
      </c>
      <c r="C207" s="1">
        <f t="shared" si="27"/>
        <v>0.74249248113640587</v>
      </c>
      <c r="D207" s="1">
        <f t="shared" si="28"/>
        <v>0.58730086462131048</v>
      </c>
      <c r="E207" s="1">
        <f t="shared" si="29"/>
        <v>2844.9980291202683</v>
      </c>
      <c r="F207" s="1">
        <f t="shared" si="30"/>
        <v>-2023.3190957267702</v>
      </c>
      <c r="G207" s="1">
        <f t="shared" si="31"/>
        <v>-16092926.797683069</v>
      </c>
      <c r="H207" s="1">
        <f t="shared" si="32"/>
        <v>-12729273.444090778</v>
      </c>
      <c r="I207" s="1">
        <f t="shared" si="22"/>
        <v>11460</v>
      </c>
      <c r="J207">
        <f t="shared" si="23"/>
        <v>3491.1078397595807</v>
      </c>
      <c r="K207" s="1">
        <f t="shared" si="24"/>
        <v>5502982.5427527772</v>
      </c>
      <c r="L207" s="1">
        <f t="shared" si="25"/>
        <v>-3224293.2766977302</v>
      </c>
    </row>
    <row r="208" spans="2:12" x14ac:dyDescent="0.2">
      <c r="B208" s="1">
        <f t="shared" si="26"/>
        <v>-4.6528421211812953E-8</v>
      </c>
      <c r="C208" s="1">
        <f t="shared" si="27"/>
        <v>0.74083608057472894</v>
      </c>
      <c r="D208" s="1">
        <f t="shared" si="28"/>
        <v>0.59792150711491343</v>
      </c>
      <c r="E208" s="1">
        <f t="shared" si="29"/>
        <v>2889.5475779884528</v>
      </c>
      <c r="F208" s="1">
        <f t="shared" si="30"/>
        <v>-1988.0810438494916</v>
      </c>
      <c r="G208" s="1">
        <f t="shared" si="31"/>
        <v>-15922226.915935853</v>
      </c>
      <c r="H208" s="1">
        <f t="shared" si="32"/>
        <v>-12850672.589834385</v>
      </c>
      <c r="I208" s="1">
        <f t="shared" si="22"/>
        <v>11520</v>
      </c>
      <c r="J208">
        <f t="shared" si="23"/>
        <v>3507.4137826000256</v>
      </c>
      <c r="K208" s="1">
        <f t="shared" si="24"/>
        <v>-6223910.8410016838</v>
      </c>
      <c r="L208" s="1">
        <f t="shared" si="25"/>
        <v>1393491.2426211054</v>
      </c>
    </row>
    <row r="209" spans="2:12" x14ac:dyDescent="0.2">
      <c r="B209" s="1">
        <f t="shared" si="26"/>
        <v>-4.6933244475344096E-8</v>
      </c>
      <c r="C209" s="1">
        <f t="shared" si="27"/>
        <v>0.73914481786346919</v>
      </c>
      <c r="D209" s="1">
        <f t="shared" si="28"/>
        <v>0.60872218395136757</v>
      </c>
      <c r="E209" s="1">
        <f t="shared" si="29"/>
        <v>2933.9977428229363</v>
      </c>
      <c r="F209" s="1">
        <f t="shared" si="30"/>
        <v>-1952.2057534225969</v>
      </c>
      <c r="G209" s="1">
        <f t="shared" si="31"/>
        <v>-15748854.061256547</v>
      </c>
      <c r="H209" s="1">
        <f t="shared" si="32"/>
        <v>-12969957.452465354</v>
      </c>
      <c r="I209" s="1">
        <f t="shared" ref="I209:I272" si="33">I208+$E$5</f>
        <v>11580</v>
      </c>
      <c r="J209">
        <f t="shared" ref="J209:J272" si="34">SQRT(E209^2+F209^2)</f>
        <v>3524.1240129408575</v>
      </c>
      <c r="K209" s="1">
        <f t="shared" ref="K209:K272" si="35">0+$E$6*COS(I209)</f>
        <v>6352484.4050804544</v>
      </c>
      <c r="L209" s="1">
        <f t="shared" ref="L209:L272" si="36">0+$E$6*SIN(I209)</f>
        <v>569934.98156335659</v>
      </c>
    </row>
    <row r="210" spans="2:12" x14ac:dyDescent="0.2">
      <c r="B210" s="1">
        <f t="shared" ref="B210:B273" si="37">(-$E$4)/(G210^2+H210^2)^1.5</f>
        <v>-4.7352698648612869E-8</v>
      </c>
      <c r="C210" s="1">
        <f t="shared" ref="C210:C273" si="38">B210*G210</f>
        <v>0.73741477776656794</v>
      </c>
      <c r="D210" s="1">
        <f t="shared" ref="D210:D273" si="39">B210*H210</f>
        <v>0.61970901937643708</v>
      </c>
      <c r="E210" s="1">
        <f t="shared" ref="E210:E273" si="40">E209+C209*$E$5</f>
        <v>2978.3464318947445</v>
      </c>
      <c r="F210" s="1">
        <f t="shared" ref="F210:F273" si="41">F209+D209*$E$5</f>
        <v>-1915.6824223855149</v>
      </c>
      <c r="G210" s="1">
        <f t="shared" ref="G210:G273" si="42">G209+E209*$E$5</f>
        <v>-15572814.196687171</v>
      </c>
      <c r="H210" s="1">
        <f t="shared" ref="H210:H273" si="43">H209+F209*$E$5</f>
        <v>-13087089.797670709</v>
      </c>
      <c r="I210" s="1">
        <f t="shared" si="33"/>
        <v>11640</v>
      </c>
      <c r="J210">
        <f t="shared" si="34"/>
        <v>3541.2408294010434</v>
      </c>
      <c r="K210" s="1">
        <f t="shared" si="35"/>
        <v>-5876466.3695652699</v>
      </c>
      <c r="L210" s="1">
        <f t="shared" si="36"/>
        <v>-2479118.1914883326</v>
      </c>
    </row>
    <row r="211" spans="2:12" x14ac:dyDescent="0.2">
      <c r="B211" s="1">
        <f t="shared" si="37"/>
        <v>-4.7787217395719535E-8</v>
      </c>
      <c r="C211" s="1">
        <f t="shared" si="38"/>
        <v>0.73564184417499412</v>
      </c>
      <c r="D211" s="1">
        <f t="shared" si="39"/>
        <v>0.63088831318137506</v>
      </c>
      <c r="E211" s="1">
        <f t="shared" si="40"/>
        <v>3022.5913185607387</v>
      </c>
      <c r="F211" s="1">
        <f t="shared" si="41"/>
        <v>-1878.4998812229287</v>
      </c>
      <c r="G211" s="1">
        <f t="shared" si="42"/>
        <v>-15394113.410773486</v>
      </c>
      <c r="H211" s="1">
        <f t="shared" si="43"/>
        <v>-13202030.74301384</v>
      </c>
      <c r="I211" s="1">
        <f t="shared" si="33"/>
        <v>11700</v>
      </c>
      <c r="J211">
        <f t="shared" si="34"/>
        <v>3558.7666519165459</v>
      </c>
      <c r="K211" s="1">
        <f t="shared" si="35"/>
        <v>4841161.2936137291</v>
      </c>
      <c r="L211" s="1">
        <f t="shared" si="36"/>
        <v>4152353.7095503137</v>
      </c>
    </row>
    <row r="212" spans="2:12" x14ac:dyDescent="0.2">
      <c r="B212" s="1">
        <f t="shared" si="37"/>
        <v>-4.8237255248920519E-8</v>
      </c>
      <c r="C212" s="1">
        <f t="shared" si="38"/>
        <v>0.73382168738951592</v>
      </c>
      <c r="D212" s="1">
        <f t="shared" si="39"/>
        <v>0.64226654745019152</v>
      </c>
      <c r="E212" s="1">
        <f t="shared" si="40"/>
        <v>3066.7298292112382</v>
      </c>
      <c r="F212" s="1">
        <f t="shared" si="41"/>
        <v>-1840.6465824320462</v>
      </c>
      <c r="G212" s="1">
        <f t="shared" si="42"/>
        <v>-15212757.931659842</v>
      </c>
      <c r="H212" s="1">
        <f t="shared" si="43"/>
        <v>-13314740.735887216</v>
      </c>
      <c r="I212" s="1">
        <f t="shared" si="33"/>
        <v>11760</v>
      </c>
      <c r="J212">
        <f t="shared" si="34"/>
        <v>3576.7040256069222</v>
      </c>
      <c r="K212" s="1">
        <f t="shared" si="35"/>
        <v>-3345103.3430770203</v>
      </c>
      <c r="L212" s="1">
        <f t="shared" si="36"/>
        <v>-5430392.9530131556</v>
      </c>
    </row>
    <row r="213" spans="2:12" x14ac:dyDescent="0.2">
      <c r="B213" s="1">
        <f t="shared" si="37"/>
        <v>-4.8703288620088662E-8</v>
      </c>
      <c r="C213" s="1">
        <f t="shared" si="38"/>
        <v>0.73194975057365763</v>
      </c>
      <c r="D213" s="1">
        <f t="shared" si="39"/>
        <v>0.65385039346667295</v>
      </c>
      <c r="E213" s="1">
        <f t="shared" si="40"/>
        <v>3110.759130454609</v>
      </c>
      <c r="F213" s="1">
        <f t="shared" si="41"/>
        <v>-1802.1105895850346</v>
      </c>
      <c r="G213" s="1">
        <f t="shared" si="42"/>
        <v>-15028754.141907167</v>
      </c>
      <c r="H213" s="1">
        <f t="shared" si="43"/>
        <v>-13425179.53083314</v>
      </c>
      <c r="I213" s="1">
        <f t="shared" si="33"/>
        <v>11820</v>
      </c>
      <c r="J213">
        <f t="shared" si="34"/>
        <v>3595.0556247158734</v>
      </c>
      <c r="K213" s="1">
        <f t="shared" si="35"/>
        <v>1530678.3959396475</v>
      </c>
      <c r="L213" s="1">
        <f t="shared" si="36"/>
        <v>6191599.7648591297</v>
      </c>
    </row>
    <row r="214" spans="2:12" x14ac:dyDescent="0.2">
      <c r="B214" s="1">
        <f t="shared" si="37"/>
        <v>-4.9185816873016287E-8</v>
      </c>
      <c r="C214" s="1">
        <f t="shared" si="38"/>
        <v>0.73002123531783469</v>
      </c>
      <c r="D214" s="1">
        <f t="shared" si="39"/>
        <v>0.66564671877758075</v>
      </c>
      <c r="E214" s="1">
        <f t="shared" si="40"/>
        <v>3154.6761154890287</v>
      </c>
      <c r="F214" s="1">
        <f t="shared" si="41"/>
        <v>-1762.8795659770342</v>
      </c>
      <c r="G214" s="1">
        <f t="shared" si="42"/>
        <v>-14842108.594079889</v>
      </c>
      <c r="H214" s="1">
        <f t="shared" si="43"/>
        <v>-13533306.166208243</v>
      </c>
      <c r="I214" s="1">
        <f t="shared" si="33"/>
        <v>11880</v>
      </c>
      <c r="J214">
        <f t="shared" si="34"/>
        <v>3613.824256625704</v>
      </c>
      <c r="K214" s="1">
        <f t="shared" si="35"/>
        <v>429427.39680907992</v>
      </c>
      <c r="L214" s="1">
        <f t="shared" si="36"/>
        <v>-6363527.0181613732</v>
      </c>
    </row>
    <row r="215" spans="2:12" x14ac:dyDescent="0.2">
      <c r="B215" s="1">
        <f t="shared" si="37"/>
        <v>-4.9685363460363841E-8</v>
      </c>
      <c r="C215" s="1">
        <f t="shared" si="38"/>
        <v>0.72803108625118096</v>
      </c>
      <c r="D215" s="1">
        <f t="shared" si="39"/>
        <v>0.67766259440678467</v>
      </c>
      <c r="E215" s="1">
        <f t="shared" si="40"/>
        <v>3198.4773896080987</v>
      </c>
      <c r="F215" s="1">
        <f t="shared" si="41"/>
        <v>-1722.9407628503793</v>
      </c>
      <c r="G215" s="1">
        <f t="shared" si="42"/>
        <v>-14652828.027150547</v>
      </c>
      <c r="H215" s="1">
        <f t="shared" si="43"/>
        <v>-13639078.940166865</v>
      </c>
      <c r="I215" s="1">
        <f t="shared" si="33"/>
        <v>11940</v>
      </c>
      <c r="J215">
        <f t="shared" si="34"/>
        <v>3633.0128659455204</v>
      </c>
      <c r="K215" s="1">
        <f t="shared" si="35"/>
        <v>-2348662.8496733629</v>
      </c>
      <c r="L215" s="1">
        <f t="shared" si="36"/>
        <v>5929811.7017797614</v>
      </c>
    </row>
    <row r="216" spans="2:12" x14ac:dyDescent="0.2">
      <c r="B216" s="1">
        <f t="shared" si="37"/>
        <v>-5.0202477129313931E-8</v>
      </c>
      <c r="C216" s="1">
        <f t="shared" si="38"/>
        <v>0.7259739746327698</v>
      </c>
      <c r="D216" s="1">
        <f t="shared" si="39"/>
        <v>0.68990530221316393</v>
      </c>
      <c r="E216" s="1">
        <f t="shared" si="40"/>
        <v>3242.1592547831697</v>
      </c>
      <c r="F216" s="1">
        <f t="shared" si="41"/>
        <v>-1682.2810071859722</v>
      </c>
      <c r="G216" s="1">
        <f t="shared" si="42"/>
        <v>-14460919.383774061</v>
      </c>
      <c r="H216" s="1">
        <f t="shared" si="43"/>
        <v>-13742455.385937888</v>
      </c>
      <c r="I216" s="1">
        <f t="shared" si="33"/>
        <v>12000</v>
      </c>
      <c r="J216">
        <f t="shared" si="34"/>
        <v>3652.6245386728169</v>
      </c>
      <c r="K216" s="1">
        <f t="shared" si="35"/>
        <v>4044366.5724864439</v>
      </c>
      <c r="L216" s="1">
        <f t="shared" si="36"/>
        <v>-4931732.2542240927</v>
      </c>
    </row>
    <row r="217" spans="2:12" x14ac:dyDescent="0.2">
      <c r="B217" s="1">
        <f t="shared" si="37"/>
        <v>-5.0737733200279456E-8</v>
      </c>
      <c r="C217" s="1">
        <f t="shared" si="38"/>
        <v>0.72384428084895758</v>
      </c>
      <c r="D217" s="1">
        <f t="shared" si="39"/>
        <v>0.70238234238309005</v>
      </c>
      <c r="E217" s="1">
        <f t="shared" si="40"/>
        <v>3285.717693261136</v>
      </c>
      <c r="F217" s="1">
        <f t="shared" si="41"/>
        <v>-1640.8866890531824</v>
      </c>
      <c r="G217" s="1">
        <f t="shared" si="42"/>
        <v>-14266389.82848707</v>
      </c>
      <c r="H217" s="1">
        <f t="shared" si="43"/>
        <v>-13843392.246369047</v>
      </c>
      <c r="I217" s="1">
        <f t="shared" si="33"/>
        <v>12060</v>
      </c>
      <c r="J217">
        <f t="shared" si="34"/>
        <v>3672.6625064278905</v>
      </c>
      <c r="K217" s="1">
        <f t="shared" si="35"/>
        <v>-5355151.5927131251</v>
      </c>
      <c r="L217" s="1">
        <f t="shared" si="36"/>
        <v>3464279.9279304896</v>
      </c>
    </row>
    <row r="218" spans="2:12" x14ac:dyDescent="0.2">
      <c r="B218" s="1">
        <f t="shared" si="37"/>
        <v>-5.1291734923292007E-8</v>
      </c>
      <c r="C218" s="1">
        <f t="shared" si="38"/>
        <v>0.72163607573777688</v>
      </c>
      <c r="D218" s="1">
        <f t="shared" si="39"/>
        <v>0.7151014410455615</v>
      </c>
      <c r="E218" s="1">
        <f t="shared" si="40"/>
        <v>3329.1483501120733</v>
      </c>
      <c r="F218" s="1">
        <f t="shared" si="41"/>
        <v>-1598.7437485101971</v>
      </c>
      <c r="G218" s="1">
        <f t="shared" si="42"/>
        <v>-14069246.766891401</v>
      </c>
      <c r="H218" s="1">
        <f t="shared" si="43"/>
        <v>-13941845.447712239</v>
      </c>
      <c r="I218" s="1">
        <f t="shared" si="33"/>
        <v>12120</v>
      </c>
      <c r="J218">
        <f t="shared" si="34"/>
        <v>3693.1301507602429</v>
      </c>
      <c r="K218" s="1">
        <f t="shared" si="35"/>
        <v>6156265.2054953137</v>
      </c>
      <c r="L218" s="1">
        <f t="shared" si="36"/>
        <v>-1667118.0880812677</v>
      </c>
    </row>
    <row r="219" spans="2:12" x14ac:dyDescent="0.2">
      <c r="B219" s="1">
        <f t="shared" si="37"/>
        <v>-5.1865114917032747E-8</v>
      </c>
      <c r="C219" s="1">
        <f t="shared" si="38"/>
        <v>0.71934310065564921</v>
      </c>
      <c r="D219" s="1">
        <f t="shared" si="39"/>
        <v>0.72807055799546727</v>
      </c>
      <c r="E219" s="1">
        <f t="shared" si="40"/>
        <v>3372.4465146563398</v>
      </c>
      <c r="F219" s="1">
        <f t="shared" si="41"/>
        <v>-1555.8376620474635</v>
      </c>
      <c r="G219" s="1">
        <f t="shared" si="42"/>
        <v>-13869497.865884677</v>
      </c>
      <c r="H219" s="1">
        <f t="shared" si="43"/>
        <v>-14037770.072622851</v>
      </c>
      <c r="I219" s="1">
        <f t="shared" si="33"/>
        <v>12180</v>
      </c>
      <c r="J219">
        <f t="shared" si="34"/>
        <v>3714.0310075257867</v>
      </c>
      <c r="K219" s="1">
        <f t="shared" si="35"/>
        <v>-6371462.1924707079</v>
      </c>
      <c r="L219" s="1">
        <f t="shared" si="36"/>
        <v>-288710.1139834951</v>
      </c>
    </row>
    <row r="220" spans="2:12" x14ac:dyDescent="0.2">
      <c r="B220" s="1">
        <f t="shared" si="37"/>
        <v>-5.2458536695797469E-8</v>
      </c>
      <c r="C220" s="1">
        <f t="shared" si="38"/>
        <v>0.71695874619517319</v>
      </c>
      <c r="D220" s="1">
        <f t="shared" si="39"/>
        <v>0.7412978945070865</v>
      </c>
      <c r="E220" s="1">
        <f t="shared" si="40"/>
        <v>3415.6071006956786</v>
      </c>
      <c r="F220" s="1">
        <f t="shared" si="41"/>
        <v>-1512.1534285677355</v>
      </c>
      <c r="G220" s="1">
        <f t="shared" si="42"/>
        <v>-13667151.075005297</v>
      </c>
      <c r="H220" s="1">
        <f t="shared" si="43"/>
        <v>-14131120.332345698</v>
      </c>
      <c r="I220" s="1">
        <f t="shared" si="33"/>
        <v>12240</v>
      </c>
      <c r="J220">
        <f t="shared" si="34"/>
        <v>3735.3687713332797</v>
      </c>
      <c r="K220" s="1">
        <f t="shared" si="35"/>
        <v>5980261.3871717118</v>
      </c>
      <c r="L220" s="1">
        <f t="shared" si="36"/>
        <v>2217060.6083513079</v>
      </c>
    </row>
    <row r="221" spans="2:12" x14ac:dyDescent="0.2">
      <c r="B221" s="1">
        <f t="shared" si="37"/>
        <v>-5.3072696290038888E-8</v>
      </c>
      <c r="C221" s="1">
        <f t="shared" si="38"/>
        <v>0.71447602945575528</v>
      </c>
      <c r="D221" s="1">
        <f t="shared" si="39"/>
        <v>0.75479190121607564</v>
      </c>
      <c r="E221" s="1">
        <f t="shared" si="40"/>
        <v>3458.6246254673888</v>
      </c>
      <c r="F221" s="1">
        <f t="shared" si="41"/>
        <v>-1467.6755548973103</v>
      </c>
      <c r="G221" s="1">
        <f t="shared" si="42"/>
        <v>-13462214.648963556</v>
      </c>
      <c r="H221" s="1">
        <f t="shared" si="43"/>
        <v>-14221849.538059762</v>
      </c>
      <c r="I221" s="1">
        <f t="shared" si="33"/>
        <v>12300</v>
      </c>
      <c r="J221">
        <f t="shared" si="34"/>
        <v>3757.1473000579258</v>
      </c>
      <c r="K221" s="1">
        <f t="shared" si="35"/>
        <v>-5019894.9503650665</v>
      </c>
      <c r="L221" s="1">
        <f t="shared" si="36"/>
        <v>-3934404.4895383222</v>
      </c>
    </row>
    <row r="222" spans="2:12" x14ac:dyDescent="0.2">
      <c r="B222" s="1">
        <f t="shared" si="37"/>
        <v>-5.3708323966526103E-8</v>
      </c>
      <c r="C222" s="1">
        <f t="shared" si="38"/>
        <v>0.71188756976165568</v>
      </c>
      <c r="D222" s="1">
        <f t="shared" si="39"/>
        <v>0.76856128604411389</v>
      </c>
      <c r="E222" s="1">
        <f t="shared" si="40"/>
        <v>3501.4931872347343</v>
      </c>
      <c r="F222" s="1">
        <f t="shared" si="41"/>
        <v>-1422.3880408243458</v>
      </c>
      <c r="G222" s="1">
        <f t="shared" si="42"/>
        <v>-13254697.171435513</v>
      </c>
      <c r="H222" s="1">
        <f t="shared" si="43"/>
        <v>-14309910.071353601</v>
      </c>
      <c r="I222" s="1">
        <f t="shared" si="33"/>
        <v>12360</v>
      </c>
      <c r="J222">
        <f t="shared" si="34"/>
        <v>3779.3706194195056</v>
      </c>
      <c r="K222" s="1">
        <f t="shared" si="35"/>
        <v>3581764.8349246602</v>
      </c>
      <c r="L222" s="1">
        <f t="shared" si="36"/>
        <v>5277295.2037286218</v>
      </c>
    </row>
    <row r="223" spans="2:12" x14ac:dyDescent="0.2">
      <c r="B223" s="1">
        <f t="shared" si="37"/>
        <v>-5.4366186054560534E-8</v>
      </c>
      <c r="C223" s="1">
        <f t="shared" si="38"/>
        <v>0.70918556271396149</v>
      </c>
      <c r="D223" s="1">
        <f t="shared" si="39"/>
        <v>0.7826150221353938</v>
      </c>
      <c r="E223" s="1">
        <f t="shared" si="40"/>
        <v>3544.2064414204337</v>
      </c>
      <c r="F223" s="1">
        <f t="shared" si="41"/>
        <v>-1376.274363661699</v>
      </c>
      <c r="G223" s="1">
        <f t="shared" si="42"/>
        <v>-13044607.580201428</v>
      </c>
      <c r="H223" s="1">
        <f t="shared" si="43"/>
        <v>-14395253.353803063</v>
      </c>
      <c r="I223" s="1">
        <f t="shared" si="33"/>
        <v>12420</v>
      </c>
      <c r="J223">
        <f t="shared" si="34"/>
        <v>3802.0429276217424</v>
      </c>
      <c r="K223" s="1">
        <f t="shared" si="35"/>
        <v>-1802743.6927885253</v>
      </c>
      <c r="L223" s="1">
        <f t="shared" si="36"/>
        <v>-6117924.4174892511</v>
      </c>
    </row>
    <row r="224" spans="2:12" x14ac:dyDescent="0.2">
      <c r="B224" s="1">
        <f t="shared" si="37"/>
        <v>-5.5047086885110173E-8</v>
      </c>
      <c r="C224" s="1">
        <f t="shared" si="38"/>
        <v>0.70636175245433652</v>
      </c>
      <c r="D224" s="1">
        <f t="shared" si="39"/>
        <v>0.796962355768425</v>
      </c>
      <c r="E224" s="1">
        <f t="shared" si="40"/>
        <v>3586.7575751832715</v>
      </c>
      <c r="F224" s="1">
        <f t="shared" si="41"/>
        <v>-1329.3174623335753</v>
      </c>
      <c r="G224" s="1">
        <f t="shared" si="42"/>
        <v>-12831955.193716202</v>
      </c>
      <c r="H224" s="1">
        <f t="shared" si="43"/>
        <v>-14477829.815622766</v>
      </c>
      <c r="I224" s="1">
        <f t="shared" si="33"/>
        <v>12480</v>
      </c>
      <c r="J224">
        <f t="shared" si="34"/>
        <v>3825.1686000488339</v>
      </c>
      <c r="K224" s="1">
        <f t="shared" si="35"/>
        <v>-147851.84817797161</v>
      </c>
      <c r="L224" s="1">
        <f t="shared" si="36"/>
        <v>6376286.0531025706</v>
      </c>
    </row>
    <row r="225" spans="2:12" x14ac:dyDescent="0.2">
      <c r="B225" s="1">
        <f t="shared" si="37"/>
        <v>-5.575187085021476E-8</v>
      </c>
      <c r="C225" s="1">
        <f t="shared" si="38"/>
        <v>0.70340740200964935</v>
      </c>
      <c r="D225" s="1">
        <f t="shared" si="39"/>
        <v>0.8116128142007264</v>
      </c>
      <c r="E225" s="1">
        <f t="shared" si="40"/>
        <v>3629.1392803305316</v>
      </c>
      <c r="F225" s="1">
        <f t="shared" si="41"/>
        <v>-1281.4997209874698</v>
      </c>
      <c r="G225" s="1">
        <f t="shared" si="42"/>
        <v>-12616749.739205206</v>
      </c>
      <c r="H225" s="1">
        <f t="shared" si="43"/>
        <v>-14557588.86336278</v>
      </c>
      <c r="I225" s="1">
        <f t="shared" si="33"/>
        <v>12540</v>
      </c>
      <c r="J225">
        <f t="shared" si="34"/>
        <v>3848.752194014181</v>
      </c>
      <c r="K225" s="1">
        <f t="shared" si="35"/>
        <v>2084375.7315546677</v>
      </c>
      <c r="L225" s="1">
        <f t="shared" si="36"/>
        <v>-6027790.7901407741</v>
      </c>
    </row>
    <row r="226" spans="2:12" x14ac:dyDescent="0.2">
      <c r="B226" s="1">
        <f t="shared" si="37"/>
        <v>-5.6481424590447084E-8</v>
      </c>
      <c r="C226" s="1">
        <f t="shared" si="38"/>
        <v>0.70031326157604856</v>
      </c>
      <c r="D226" s="1">
        <f t="shared" si="39"/>
        <v>0.82657621339597509</v>
      </c>
      <c r="E226" s="1">
        <f t="shared" si="40"/>
        <v>3671.3437244511106</v>
      </c>
      <c r="F226" s="1">
        <f t="shared" si="41"/>
        <v>-1232.8029521354263</v>
      </c>
      <c r="G226" s="1">
        <f t="shared" si="42"/>
        <v>-12399001.382385373</v>
      </c>
      <c r="H226" s="1">
        <f t="shared" si="43"/>
        <v>-14634478.846622027</v>
      </c>
      <c r="I226" s="1">
        <f t="shared" si="33"/>
        <v>12600</v>
      </c>
      <c r="J226">
        <f t="shared" si="34"/>
        <v>3872.7984535553069</v>
      </c>
      <c r="K226" s="1">
        <f t="shared" si="35"/>
        <v>-3822521.157412034</v>
      </c>
      <c r="L226" s="1">
        <f t="shared" si="36"/>
        <v>5105606.3304114398</v>
      </c>
    </row>
    <row r="227" spans="2:12" x14ac:dyDescent="0.2">
      <c r="B227" s="1">
        <f t="shared" si="37"/>
        <v>-5.7236679318795565E-8</v>
      </c>
      <c r="C227" s="1">
        <f t="shared" si="38"/>
        <v>0.69706953459136567</v>
      </c>
      <c r="D227" s="1">
        <f t="shared" si="39"/>
        <v>0.84186266557588052</v>
      </c>
      <c r="E227" s="1">
        <f t="shared" si="40"/>
        <v>3713.3625201456734</v>
      </c>
      <c r="F227" s="1">
        <f t="shared" si="41"/>
        <v>-1183.2083793316679</v>
      </c>
      <c r="G227" s="1">
        <f t="shared" si="42"/>
        <v>-12178720.758918306</v>
      </c>
      <c r="H227" s="1">
        <f t="shared" si="43"/>
        <v>-14708447.023750152</v>
      </c>
      <c r="I227" s="1">
        <f t="shared" si="33"/>
        <v>12660</v>
      </c>
      <c r="J227">
        <f t="shared" si="34"/>
        <v>3897.3123142677828</v>
      </c>
      <c r="K227" s="1">
        <f t="shared" si="35"/>
        <v>5196861.8049069084</v>
      </c>
      <c r="L227" s="1">
        <f t="shared" si="36"/>
        <v>-3697500.6938065221</v>
      </c>
    </row>
    <row r="228" spans="2:12" x14ac:dyDescent="0.2">
      <c r="B228" s="1">
        <f t="shared" si="37"/>
        <v>-5.8018613289818508E-8</v>
      </c>
      <c r="C228" s="1">
        <f t="shared" si="38"/>
        <v>0.69366584143269183</v>
      </c>
      <c r="D228" s="1">
        <f t="shared" si="39"/>
        <v>0.85748258652884513</v>
      </c>
      <c r="E228" s="1">
        <f t="shared" si="40"/>
        <v>3755.1866922211552</v>
      </c>
      <c r="F228" s="1">
        <f t="shared" si="41"/>
        <v>-1132.696619397115</v>
      </c>
      <c r="G228" s="1">
        <f t="shared" si="42"/>
        <v>-11955919.007709565</v>
      </c>
      <c r="H228" s="1">
        <f t="shared" si="43"/>
        <v>-14779439.526510052</v>
      </c>
      <c r="I228" s="1">
        <f t="shared" si="33"/>
        <v>12720</v>
      </c>
      <c r="J228">
        <f t="shared" si="34"/>
        <v>3922.2989081696096</v>
      </c>
      <c r="K228" s="1">
        <f t="shared" si="35"/>
        <v>-6076596.1234221198</v>
      </c>
      <c r="L228" s="1">
        <f t="shared" si="36"/>
        <v>1937488.9813393161</v>
      </c>
    </row>
    <row r="229" spans="2:12" x14ac:dyDescent="0.2">
      <c r="B229" s="1">
        <f t="shared" si="37"/>
        <v>-5.8828254423525166E-8</v>
      </c>
      <c r="C229" s="1">
        <f t="shared" si="38"/>
        <v>0.6900911805643295</v>
      </c>
      <c r="D229" s="1">
        <f t="shared" si="39"/>
        <v>0.87344670259727131</v>
      </c>
      <c r="E229" s="1">
        <f t="shared" si="40"/>
        <v>3796.8066427071167</v>
      </c>
      <c r="F229" s="1">
        <f t="shared" si="41"/>
        <v>-1081.2476642053844</v>
      </c>
      <c r="G229" s="1">
        <f t="shared" si="42"/>
        <v>-11730607.806176296</v>
      </c>
      <c r="H229" s="1">
        <f t="shared" si="43"/>
        <v>-14847401.32367388</v>
      </c>
      <c r="I229" s="1">
        <f t="shared" si="33"/>
        <v>12780</v>
      </c>
      <c r="J229">
        <f t="shared" si="34"/>
        <v>3947.7635685859514</v>
      </c>
      <c r="K229" s="1">
        <f t="shared" si="35"/>
        <v>6377996.2444683844</v>
      </c>
      <c r="L229" s="1">
        <f t="shared" si="36"/>
        <v>6921.3833287154266</v>
      </c>
    </row>
    <row r="230" spans="2:12" x14ac:dyDescent="0.2">
      <c r="B230" s="1">
        <f t="shared" si="37"/>
        <v>-5.9666683094044046E-8</v>
      </c>
      <c r="C230" s="1">
        <f t="shared" si="38"/>
        <v>0.68633388694845421</v>
      </c>
      <c r="D230" s="1">
        <f t="shared" si="39"/>
        <v>0.88976605725331859</v>
      </c>
      <c r="E230" s="1">
        <f t="shared" si="40"/>
        <v>3838.2121135409766</v>
      </c>
      <c r="F230" s="1">
        <f t="shared" si="41"/>
        <v>-1028.8408620495482</v>
      </c>
      <c r="G230" s="1">
        <f t="shared" si="42"/>
        <v>-11502799.407613868</v>
      </c>
      <c r="H230" s="1">
        <f t="shared" si="43"/>
        <v>-14912276.183526203</v>
      </c>
      <c r="I230" s="1">
        <f t="shared" si="33"/>
        <v>12840</v>
      </c>
      <c r="J230">
        <f t="shared" si="34"/>
        <v>3973.7118350423384</v>
      </c>
      <c r="K230" s="1">
        <f t="shared" si="35"/>
        <v>-6072376.7011194956</v>
      </c>
      <c r="L230" s="1">
        <f t="shared" si="36"/>
        <v>-1950673.0119887115</v>
      </c>
    </row>
    <row r="231" spans="2:12" x14ac:dyDescent="0.2">
      <c r="B231" s="1">
        <f t="shared" si="37"/>
        <v>-6.0535035093744167E-8</v>
      </c>
      <c r="C231" s="1">
        <f t="shared" si="38"/>
        <v>0.68238158751677891</v>
      </c>
      <c r="D231" s="1">
        <f t="shared" si="39"/>
        <v>0.90645201715876689</v>
      </c>
      <c r="E231" s="1">
        <f t="shared" si="40"/>
        <v>3879.3921467578839</v>
      </c>
      <c r="F231" s="1">
        <f t="shared" si="41"/>
        <v>-975.45489861434908</v>
      </c>
      <c r="G231" s="1">
        <f t="shared" si="42"/>
        <v>-11272506.68080141</v>
      </c>
      <c r="H231" s="1">
        <f t="shared" si="43"/>
        <v>-14974006.635249175</v>
      </c>
      <c r="I231" s="1">
        <f t="shared" si="33"/>
        <v>12900</v>
      </c>
      <c r="J231">
        <f t="shared" si="34"/>
        <v>4000.1494581524667</v>
      </c>
      <c r="K231" s="1">
        <f t="shared" si="35"/>
        <v>5188824.5397651624</v>
      </c>
      <c r="L231" s="1">
        <f t="shared" si="36"/>
        <v>3708771.2109984416</v>
      </c>
    </row>
    <row r="232" spans="2:12" x14ac:dyDescent="0.2">
      <c r="B232" s="1">
        <f t="shared" si="37"/>
        <v>-6.143450478416437E-8</v>
      </c>
      <c r="C232" s="1">
        <f t="shared" si="38"/>
        <v>0.67822115348724021</v>
      </c>
      <c r="D232" s="1">
        <f t="shared" si="39"/>
        <v>0.92351627758946409</v>
      </c>
      <c r="E232" s="1">
        <f t="shared" si="40"/>
        <v>3920.3350420088905</v>
      </c>
      <c r="F232" s="1">
        <f t="shared" si="41"/>
        <v>-921.06777758482303</v>
      </c>
      <c r="G232" s="1">
        <f t="shared" si="42"/>
        <v>-11039743.151995936</v>
      </c>
      <c r="H232" s="1">
        <f t="shared" si="43"/>
        <v>-15032533.929166036</v>
      </c>
      <c r="I232" s="1">
        <f t="shared" si="33"/>
        <v>12960</v>
      </c>
      <c r="J232">
        <f t="shared" si="34"/>
        <v>4027.0824044844048</v>
      </c>
      <c r="K232" s="1">
        <f t="shared" si="35"/>
        <v>-3811430.9884185847</v>
      </c>
      <c r="L232" s="1">
        <f t="shared" si="36"/>
        <v>-5113890.6735011972</v>
      </c>
    </row>
    <row r="233" spans="2:12" x14ac:dyDescent="0.2">
      <c r="B233" s="1">
        <f t="shared" si="37"/>
        <v>-6.2366348445783364E-8</v>
      </c>
      <c r="C233" s="1">
        <f t="shared" si="38"/>
        <v>0.67383864929408088</v>
      </c>
      <c r="D233" s="1">
        <f t="shared" si="39"/>
        <v>0.9409708670869722</v>
      </c>
      <c r="E233" s="1">
        <f t="shared" si="40"/>
        <v>3961.0283112181251</v>
      </c>
      <c r="F233" s="1">
        <f t="shared" si="41"/>
        <v>-865.65680092945513</v>
      </c>
      <c r="G233" s="1">
        <f t="shared" si="42"/>
        <v>-10804523.049475404</v>
      </c>
      <c r="H233" s="1">
        <f t="shared" si="43"/>
        <v>-15087797.995821126</v>
      </c>
      <c r="I233" s="1">
        <f t="shared" si="33"/>
        <v>13020</v>
      </c>
      <c r="J233">
        <f t="shared" si="34"/>
        <v>4054.516861386438</v>
      </c>
      <c r="K233" s="1">
        <f t="shared" si="35"/>
        <v>2071288.154887696</v>
      </c>
      <c r="L233" s="1">
        <f t="shared" si="36"/>
        <v>6032300.5047346503</v>
      </c>
    </row>
    <row r="234" spans="2:12" x14ac:dyDescent="0.2">
      <c r="B234" s="1">
        <f t="shared" si="37"/>
        <v>-6.3331887839366692E-8</v>
      </c>
      <c r="C234" s="1">
        <f t="shared" si="38"/>
        <v>0.66921927788315105</v>
      </c>
      <c r="D234" s="1">
        <f t="shared" si="39"/>
        <v>0.95882815117979603</v>
      </c>
      <c r="E234" s="1">
        <f t="shared" si="40"/>
        <v>4001.4586301757699</v>
      </c>
      <c r="F234" s="1">
        <f t="shared" si="41"/>
        <v>-809.19854890423676</v>
      </c>
      <c r="G234" s="1">
        <f t="shared" si="42"/>
        <v>-10566861.350802315</v>
      </c>
      <c r="H234" s="1">
        <f t="shared" si="43"/>
        <v>-15139737.403876893</v>
      </c>
      <c r="I234" s="1">
        <f t="shared" si="33"/>
        <v>13080</v>
      </c>
      <c r="J234">
        <f t="shared" si="34"/>
        <v>4082.4592417508434</v>
      </c>
      <c r="K234" s="1">
        <f t="shared" si="35"/>
        <v>-134012.4613718162</v>
      </c>
      <c r="L234" s="1">
        <f t="shared" si="36"/>
        <v>-6376591.9314471632</v>
      </c>
    </row>
    <row r="235" spans="2:12" x14ac:dyDescent="0.2">
      <c r="B235" s="1">
        <f t="shared" si="37"/>
        <v>-6.4332513992376751E-8</v>
      </c>
      <c r="C235" s="1">
        <f t="shared" si="38"/>
        <v>0.66434732210705316</v>
      </c>
      <c r="D235" s="1">
        <f t="shared" si="39"/>
        <v>0.97710083499401956</v>
      </c>
      <c r="E235" s="1">
        <f t="shared" si="40"/>
        <v>4041.611786848759</v>
      </c>
      <c r="F235" s="1">
        <f t="shared" si="41"/>
        <v>-751.66885983344901</v>
      </c>
      <c r="G235" s="1">
        <f t="shared" si="42"/>
        <v>-10326773.83299177</v>
      </c>
      <c r="H235" s="1">
        <f t="shared" si="43"/>
        <v>-15188289.316811148</v>
      </c>
      <c r="I235" s="1">
        <f t="shared" si="33"/>
        <v>13140</v>
      </c>
      <c r="J235">
        <f t="shared" si="34"/>
        <v>4110.9161886905622</v>
      </c>
      <c r="K235" s="1">
        <f t="shared" si="35"/>
        <v>-1816017.7393918913</v>
      </c>
      <c r="L235" s="1">
        <f t="shared" si="36"/>
        <v>6113997.3479070105</v>
      </c>
    </row>
    <row r="236" spans="2:12" x14ac:dyDescent="0.2">
      <c r="B236" s="1">
        <f t="shared" si="37"/>
        <v>-6.5369691224677646E-8</v>
      </c>
      <c r="C236" s="1">
        <f t="shared" si="38"/>
        <v>0.65920608193637353</v>
      </c>
      <c r="D236" s="1">
        <f t="shared" si="39"/>
        <v>0.99580196454724601</v>
      </c>
      <c r="E236" s="1">
        <f t="shared" si="40"/>
        <v>4081.4726261751821</v>
      </c>
      <c r="F236" s="1">
        <f t="shared" si="41"/>
        <v>-693.04280973380787</v>
      </c>
      <c r="G236" s="1">
        <f t="shared" si="42"/>
        <v>-10084277.125780843</v>
      </c>
      <c r="H236" s="1">
        <f t="shared" si="43"/>
        <v>-15233389.448401155</v>
      </c>
      <c r="I236" s="1">
        <f t="shared" si="33"/>
        <v>13200</v>
      </c>
      <c r="J236">
        <f t="shared" si="34"/>
        <v>4139.8945800999654</v>
      </c>
      <c r="K236" s="1">
        <f t="shared" si="35"/>
        <v>3593210.196693867</v>
      </c>
      <c r="L236" s="1">
        <f t="shared" si="36"/>
        <v>-5269508.9412937919</v>
      </c>
    </row>
    <row r="237" spans="2:12" x14ac:dyDescent="0.2">
      <c r="B237" s="1">
        <f t="shared" si="37"/>
        <v>-6.6444961428542901E-8</v>
      </c>
      <c r="C237" s="1">
        <f t="shared" si="38"/>
        <v>0.65377780718417378</v>
      </c>
      <c r="D237" s="1">
        <f t="shared" si="39"/>
        <v>1.0149449264906527</v>
      </c>
      <c r="E237" s="1">
        <f t="shared" si="40"/>
        <v>4121.0249910913644</v>
      </c>
      <c r="F237" s="1">
        <f t="shared" si="41"/>
        <v>-633.2946918609731</v>
      </c>
      <c r="G237" s="1">
        <f t="shared" si="42"/>
        <v>-9839388.7682103328</v>
      </c>
      <c r="H237" s="1">
        <f t="shared" si="43"/>
        <v>-15274972.016985184</v>
      </c>
      <c r="I237" s="1">
        <f t="shared" si="33"/>
        <v>13260</v>
      </c>
      <c r="J237">
        <f t="shared" si="34"/>
        <v>4169.4015330666898</v>
      </c>
      <c r="K237" s="1">
        <f t="shared" si="35"/>
        <v>-5028422.3259907812</v>
      </c>
      <c r="L237" s="1">
        <f t="shared" si="36"/>
        <v>3923500.0842968593</v>
      </c>
    </row>
    <row r="238" spans="2:12" x14ac:dyDescent="0.2">
      <c r="B238" s="1">
        <f t="shared" si="37"/>
        <v>-6.7559948618718605E-8</v>
      </c>
      <c r="C238" s="1">
        <f t="shared" si="38"/>
        <v>0.64804362542061178</v>
      </c>
      <c r="D238" s="1">
        <f t="shared" si="39"/>
        <v>1.0345434460304417</v>
      </c>
      <c r="E238" s="1">
        <f t="shared" si="40"/>
        <v>4160.2516595224151</v>
      </c>
      <c r="F238" s="1">
        <f t="shared" si="41"/>
        <v>-572.39799627153388</v>
      </c>
      <c r="G238" s="1">
        <f t="shared" si="42"/>
        <v>-9592127.2687448505</v>
      </c>
      <c r="H238" s="1">
        <f t="shared" si="43"/>
        <v>-15312969.698496843</v>
      </c>
      <c r="I238" s="1">
        <f t="shared" si="33"/>
        <v>13320</v>
      </c>
      <c r="J238">
        <f t="shared" si="34"/>
        <v>4199.4444080967041</v>
      </c>
      <c r="K238" s="1">
        <f t="shared" si="35"/>
        <v>5985059.191872118</v>
      </c>
      <c r="L238" s="1">
        <f t="shared" si="36"/>
        <v>-2204075.8765947856</v>
      </c>
    </row>
    <row r="239" spans="2:12" x14ac:dyDescent="0.2">
      <c r="B239" s="1">
        <f t="shared" si="37"/>
        <v>-6.8716363769102989E-8</v>
      </c>
      <c r="C239" s="1">
        <f t="shared" si="38"/>
        <v>0.64198346473419798</v>
      </c>
      <c r="D239" s="1">
        <f t="shared" si="39"/>
        <v>1.0546115827231104</v>
      </c>
      <c r="E239" s="1">
        <f t="shared" si="40"/>
        <v>4199.1342770476522</v>
      </c>
      <c r="F239" s="1">
        <f t="shared" si="41"/>
        <v>-510.32538950970741</v>
      </c>
      <c r="G239" s="1">
        <f t="shared" si="42"/>
        <v>-9342512.1691735052</v>
      </c>
      <c r="H239" s="1">
        <f t="shared" si="43"/>
        <v>-15347313.578273134</v>
      </c>
      <c r="I239" s="1">
        <f t="shared" si="33"/>
        <v>13380</v>
      </c>
      <c r="J239">
        <f t="shared" si="34"/>
        <v>4230.0308131093734</v>
      </c>
      <c r="K239" s="1">
        <f t="shared" si="35"/>
        <v>-6372073.7997933198</v>
      </c>
      <c r="L239" s="1">
        <f t="shared" si="36"/>
        <v>274880.86508071638</v>
      </c>
    </row>
    <row r="240" spans="2:12" x14ac:dyDescent="0.2">
      <c r="B240" s="1">
        <f t="shared" si="37"/>
        <v>-6.9916009953306209E-8</v>
      </c>
      <c r="C240" s="1">
        <f t="shared" si="38"/>
        <v>0.63557597097425922</v>
      </c>
      <c r="D240" s="1">
        <f t="shared" si="39"/>
        <v>1.0751637237957992</v>
      </c>
      <c r="E240" s="1">
        <f t="shared" si="40"/>
        <v>4237.6532849317036</v>
      </c>
      <c r="F240" s="1">
        <f t="shared" si="41"/>
        <v>-447.0486945463208</v>
      </c>
      <c r="G240" s="1">
        <f t="shared" si="42"/>
        <v>-9090564.1125506461</v>
      </c>
      <c r="H240" s="1">
        <f t="shared" si="43"/>
        <v>-15377933.101643717</v>
      </c>
      <c r="I240" s="1">
        <f t="shared" si="33"/>
        <v>13440</v>
      </c>
      <c r="J240">
        <f t="shared" si="34"/>
        <v>4261.1686071532104</v>
      </c>
      <c r="K240" s="1">
        <f t="shared" si="35"/>
        <v>6152632.406300853</v>
      </c>
      <c r="L240" s="1">
        <f t="shared" si="36"/>
        <v>1680475.6686535424</v>
      </c>
    </row>
    <row r="241" spans="2:12" x14ac:dyDescent="0.2">
      <c r="B241" s="1">
        <f t="shared" si="37"/>
        <v>-7.1160787807112873E-8</v>
      </c>
      <c r="C241" s="1">
        <f t="shared" si="38"/>
        <v>0.62879841908762346</v>
      </c>
      <c r="D241" s="1">
        <f t="shared" si="39"/>
        <v>1.0962145745955691</v>
      </c>
      <c r="E241" s="1">
        <f t="shared" si="40"/>
        <v>4275.787843190159</v>
      </c>
      <c r="F241" s="1">
        <f t="shared" si="41"/>
        <v>-382.53887111857284</v>
      </c>
      <c r="G241" s="1">
        <f t="shared" si="42"/>
        <v>-8836304.9154547434</v>
      </c>
      <c r="H241" s="1">
        <f t="shared" si="43"/>
        <v>-15404756.023316497</v>
      </c>
      <c r="I241" s="1">
        <f t="shared" si="33"/>
        <v>13500</v>
      </c>
      <c r="J241">
        <f t="shared" si="34"/>
        <v>4292.8659037861207</v>
      </c>
      <c r="K241" s="1">
        <f t="shared" si="35"/>
        <v>-5347620.1351744216</v>
      </c>
      <c r="L241" s="1">
        <f t="shared" si="36"/>
        <v>-3475894.5452756626</v>
      </c>
    </row>
    <row r="242" spans="2:12" x14ac:dyDescent="0.2">
      <c r="B242" s="1">
        <f t="shared" si="37"/>
        <v>-7.245270133151114E-8</v>
      </c>
      <c r="C242" s="1">
        <f t="shared" si="38"/>
        <v>0.62162661814003251</v>
      </c>
      <c r="D242" s="1">
        <f t="shared" si="39"/>
        <v>1.1177791457167583</v>
      </c>
      <c r="E242" s="1">
        <f t="shared" si="40"/>
        <v>4313.515748335416</v>
      </c>
      <c r="F242" s="1">
        <f t="shared" si="41"/>
        <v>-316.76599664283867</v>
      </c>
      <c r="G242" s="1">
        <f t="shared" si="42"/>
        <v>-8579757.6448633336</v>
      </c>
      <c r="H242" s="1">
        <f t="shared" si="43"/>
        <v>-15427708.355583612</v>
      </c>
      <c r="I242" s="1">
        <f t="shared" si="33"/>
        <v>13560</v>
      </c>
      <c r="J242">
        <f t="shared" si="34"/>
        <v>4325.1310740562267</v>
      </c>
      <c r="K242" s="1">
        <f t="shared" si="35"/>
        <v>4033653.2558382899</v>
      </c>
      <c r="L242" s="1">
        <f t="shared" si="36"/>
        <v>4940498.4982960131</v>
      </c>
    </row>
    <row r="243" spans="2:12" x14ac:dyDescent="0.2">
      <c r="B243" s="1">
        <f t="shared" si="37"/>
        <v>-7.3793864055562425E-8</v>
      </c>
      <c r="C243" s="1">
        <f t="shared" si="38"/>
        <v>0.61403480959066581</v>
      </c>
      <c r="D243" s="1">
        <f t="shared" si="39"/>
        <v>1.1398727362944228</v>
      </c>
      <c r="E243" s="1">
        <f t="shared" si="40"/>
        <v>4350.8133454238177</v>
      </c>
      <c r="F243" s="1">
        <f t="shared" si="41"/>
        <v>-249.69924789983318</v>
      </c>
      <c r="G243" s="1">
        <f t="shared" si="42"/>
        <v>-8320946.6999632083</v>
      </c>
      <c r="H243" s="1">
        <f t="shared" si="43"/>
        <v>-15446714.315382183</v>
      </c>
      <c r="I243" s="1">
        <f t="shared" si="33"/>
        <v>13620</v>
      </c>
      <c r="J243">
        <f t="shared" si="34"/>
        <v>4357.9727490106834</v>
      </c>
      <c r="K243" s="1">
        <f t="shared" si="35"/>
        <v>-2335787.3035340682</v>
      </c>
      <c r="L243" s="1">
        <f t="shared" si="36"/>
        <v>-5934895.2537217578</v>
      </c>
    </row>
    <row r="244" spans="2:12" x14ac:dyDescent="0.2">
      <c r="B244" s="1">
        <f t="shared" si="37"/>
        <v>-7.5186505578850618E-8</v>
      </c>
      <c r="C244" s="1">
        <f t="shared" si="38"/>
        <v>0.6059955583660076</v>
      </c>
      <c r="D244" s="1">
        <f t="shared" si="39"/>
        <v>1.1625109128821096</v>
      </c>
      <c r="E244" s="1">
        <f t="shared" si="40"/>
        <v>4387.6554339992581</v>
      </c>
      <c r="F244" s="1">
        <f t="shared" si="41"/>
        <v>-181.30688372216781</v>
      </c>
      <c r="G244" s="1">
        <f t="shared" si="42"/>
        <v>-8059897.899237779</v>
      </c>
      <c r="H244" s="1">
        <f t="shared" si="43"/>
        <v>-15461696.270256173</v>
      </c>
      <c r="I244" s="1">
        <f t="shared" si="33"/>
        <v>13680</v>
      </c>
      <c r="J244">
        <f t="shared" si="34"/>
        <v>4391.3998216500695</v>
      </c>
      <c r="K244" s="1">
        <f t="shared" si="35"/>
        <v>415615.0389112361</v>
      </c>
      <c r="L244" s="1">
        <f t="shared" si="36"/>
        <v>6364444.0558017958</v>
      </c>
    </row>
    <row r="245" spans="2:12" x14ac:dyDescent="0.2">
      <c r="B245" s="1">
        <f t="shared" si="37"/>
        <v>-7.6632978513648781E-8</v>
      </c>
      <c r="C245" s="1">
        <f t="shared" si="38"/>
        <v>0.59747963625855405</v>
      </c>
      <c r="D245" s="1">
        <f t="shared" si="39"/>
        <v>1.1857094832545843</v>
      </c>
      <c r="E245" s="1">
        <f t="shared" si="40"/>
        <v>4424.0151675012185</v>
      </c>
      <c r="F245" s="1">
        <f t="shared" si="41"/>
        <v>-111.55622894924123</v>
      </c>
      <c r="G245" s="1">
        <f t="shared" si="42"/>
        <v>-7796638.573197823</v>
      </c>
      <c r="H245" s="1">
        <f t="shared" si="43"/>
        <v>-15472574.683279503</v>
      </c>
      <c r="I245" s="1">
        <f t="shared" si="33"/>
        <v>13740</v>
      </c>
      <c r="J245">
        <f t="shared" si="34"/>
        <v>4425.4214482349826</v>
      </c>
      <c r="K245" s="1">
        <f t="shared" si="35"/>
        <v>1544112.9877044449</v>
      </c>
      <c r="L245" s="1">
        <f t="shared" si="36"/>
        <v>-6188263.0100216698</v>
      </c>
    </row>
    <row r="246" spans="2:12" x14ac:dyDescent="0.2">
      <c r="B246" s="1">
        <f t="shared" si="37"/>
        <v>-7.8135765847062369E-8</v>
      </c>
      <c r="C246" s="1">
        <f t="shared" si="38"/>
        <v>0.58845589715565594</v>
      </c>
      <c r="D246" s="1">
        <f t="shared" si="39"/>
        <v>1.20948446438695</v>
      </c>
      <c r="E246" s="1">
        <f t="shared" si="40"/>
        <v>4459.8639456767314</v>
      </c>
      <c r="F246" s="1">
        <f t="shared" si="41"/>
        <v>-40.413659953966174</v>
      </c>
      <c r="G246" s="1">
        <f t="shared" si="42"/>
        <v>-7531197.6631477503</v>
      </c>
      <c r="H246" s="1">
        <f t="shared" si="43"/>
        <v>-15479268.057016458</v>
      </c>
      <c r="I246" s="1">
        <f t="shared" si="33"/>
        <v>13800</v>
      </c>
      <c r="J246">
        <f t="shared" si="34"/>
        <v>4460.0470488390702</v>
      </c>
      <c r="K246" s="1">
        <f t="shared" si="35"/>
        <v>-3356881.54434592</v>
      </c>
      <c r="L246" s="1">
        <f t="shared" si="36"/>
        <v>5423119.978133413</v>
      </c>
    </row>
    <row r="247" spans="2:12" x14ac:dyDescent="0.2">
      <c r="B247" s="1">
        <f t="shared" si="37"/>
        <v>-7.969748874337537E-8</v>
      </c>
      <c r="C247" s="1">
        <f t="shared" si="38"/>
        <v>0.57889114358639937</v>
      </c>
      <c r="D247" s="1">
        <f t="shared" si="39"/>
        <v>1.2338520437623148</v>
      </c>
      <c r="E247" s="1">
        <f t="shared" si="40"/>
        <v>4495.1712995060707</v>
      </c>
      <c r="F247" s="1">
        <f t="shared" si="41"/>
        <v>32.155407909250826</v>
      </c>
      <c r="G247" s="1">
        <f t="shared" si="42"/>
        <v>-7263605.8264071466</v>
      </c>
      <c r="H247" s="1">
        <f t="shared" si="43"/>
        <v>-15481692.876613697</v>
      </c>
      <c r="I247" s="1">
        <f t="shared" si="33"/>
        <v>13860</v>
      </c>
      <c r="J247">
        <f t="shared" si="34"/>
        <v>4495.2863070288313</v>
      </c>
      <c r="K247" s="1">
        <f t="shared" si="35"/>
        <v>4850162.1253978163</v>
      </c>
      <c r="L247" s="1">
        <f t="shared" si="36"/>
        <v>-4141836.7130243732</v>
      </c>
    </row>
    <row r="248" spans="2:12" x14ac:dyDescent="0.2">
      <c r="B248" s="1">
        <f t="shared" si="37"/>
        <v>-8.1320914806466683E-8</v>
      </c>
      <c r="C248" s="1">
        <f t="shared" si="38"/>
        <v>0.56874998405975419</v>
      </c>
      <c r="D248" s="1">
        <f t="shared" si="39"/>
        <v>1.2588285330477553</v>
      </c>
      <c r="E248" s="1">
        <f t="shared" si="40"/>
        <v>4529.9047681212551</v>
      </c>
      <c r="F248" s="1">
        <f t="shared" si="41"/>
        <v>106.18653053498971</v>
      </c>
      <c r="G248" s="1">
        <f t="shared" si="42"/>
        <v>-6993895.5484367823</v>
      </c>
      <c r="H248" s="1">
        <f t="shared" si="43"/>
        <v>-15479763.552139143</v>
      </c>
      <c r="I248" s="1">
        <f t="shared" si="33"/>
        <v>13920</v>
      </c>
      <c r="J248">
        <f t="shared" si="34"/>
        <v>4531.1491685349247</v>
      </c>
      <c r="K248" s="1">
        <f t="shared" si="35"/>
        <v>-5881833.1863477658</v>
      </c>
      <c r="L248" s="1">
        <f t="shared" si="36"/>
        <v>2466358.1183555014</v>
      </c>
    </row>
    <row r="249" spans="2:12" x14ac:dyDescent="0.2">
      <c r="B249" s="1">
        <f t="shared" si="37"/>
        <v>-8.3008966821426091E-8</v>
      </c>
      <c r="C249" s="1">
        <f t="shared" si="38"/>
        <v>0.5579946806566366</v>
      </c>
      <c r="D249" s="1">
        <f t="shared" si="39"/>
        <v>1.2844303130516352</v>
      </c>
      <c r="E249" s="1">
        <f t="shared" si="40"/>
        <v>4564.0297671648405</v>
      </c>
      <c r="F249" s="1">
        <f t="shared" si="41"/>
        <v>181.71624251785505</v>
      </c>
      <c r="G249" s="1">
        <f t="shared" si="42"/>
        <v>-6722101.2623495068</v>
      </c>
      <c r="H249" s="1">
        <f t="shared" si="43"/>
        <v>-15473392.360307043</v>
      </c>
      <c r="I249" s="1">
        <f t="shared" si="33"/>
        <v>13980</v>
      </c>
      <c r="J249">
        <f t="shared" si="34"/>
        <v>4567.6458387621906</v>
      </c>
      <c r="K249" s="1">
        <f t="shared" si="35"/>
        <v>6353706.4252306856</v>
      </c>
      <c r="L249" s="1">
        <f t="shared" si="36"/>
        <v>-556146.25952378719</v>
      </c>
    </row>
    <row r="250" spans="2:12" x14ac:dyDescent="0.2">
      <c r="B250" s="1">
        <f t="shared" si="37"/>
        <v>-8.476473199330108E-8</v>
      </c>
      <c r="C250" s="1">
        <f t="shared" si="38"/>
        <v>0.54658498633349628</v>
      </c>
      <c r="D250" s="1">
        <f t="shared" si="39"/>
        <v>1.3106737687328678</v>
      </c>
      <c r="E250" s="1">
        <f t="shared" si="40"/>
        <v>4597.5094480042389</v>
      </c>
      <c r="F250" s="1">
        <f t="shared" si="41"/>
        <v>258.78206130095316</v>
      </c>
      <c r="G250" s="1">
        <f t="shared" si="42"/>
        <v>-6448259.4763196167</v>
      </c>
      <c r="H250" s="1">
        <f t="shared" si="43"/>
        <v>-15462489.385755973</v>
      </c>
      <c r="I250" s="1">
        <f t="shared" si="33"/>
        <v>14040</v>
      </c>
      <c r="J250">
        <f t="shared" si="34"/>
        <v>4604.7867789659285</v>
      </c>
      <c r="K250" s="1">
        <f t="shared" si="35"/>
        <v>-6220871.7599260062</v>
      </c>
      <c r="L250" s="1">
        <f t="shared" si="36"/>
        <v>-1406996.2851959192</v>
      </c>
    </row>
    <row r="251" spans="2:12" x14ac:dyDescent="0.2">
      <c r="B251" s="1">
        <f t="shared" si="37"/>
        <v>-8.6591471699167834E-8</v>
      </c>
      <c r="C251" s="1">
        <f t="shared" si="38"/>
        <v>0.53447797139740993</v>
      </c>
      <c r="D251" s="1">
        <f t="shared" si="39"/>
        <v>1.3375752128731278</v>
      </c>
      <c r="E251" s="1">
        <f t="shared" si="40"/>
        <v>4630.3045471842488</v>
      </c>
      <c r="F251" s="1">
        <f t="shared" si="41"/>
        <v>337.42248742492524</v>
      </c>
      <c r="G251" s="1">
        <f t="shared" si="42"/>
        <v>-6172408.9094393626</v>
      </c>
      <c r="H251" s="1">
        <f t="shared" si="43"/>
        <v>-15446962.462077916</v>
      </c>
      <c r="I251" s="1">
        <f t="shared" si="33"/>
        <v>14100</v>
      </c>
      <c r="J251">
        <f t="shared" si="34"/>
        <v>4642.5827008999158</v>
      </c>
      <c r="K251" s="1">
        <f t="shared" si="35"/>
        <v>5495971.6020725267</v>
      </c>
      <c r="L251" s="1">
        <f t="shared" si="36"/>
        <v>3236229.3103567841</v>
      </c>
    </row>
    <row r="252" spans="2:12" x14ac:dyDescent="0.2">
      <c r="B252" s="1">
        <f t="shared" si="37"/>
        <v>-8.8492631767185066E-8</v>
      </c>
      <c r="C252" s="1">
        <f t="shared" si="38"/>
        <v>0.5216278386236759</v>
      </c>
      <c r="D252" s="1">
        <f t="shared" si="39"/>
        <v>1.3651507968424117</v>
      </c>
      <c r="E252" s="1">
        <f t="shared" si="40"/>
        <v>4662.3732254680936</v>
      </c>
      <c r="F252" s="1">
        <f t="shared" si="41"/>
        <v>417.67700019731291</v>
      </c>
      <c r="G252" s="1">
        <f t="shared" si="42"/>
        <v>-5894590.6366083072</v>
      </c>
      <c r="H252" s="1">
        <f t="shared" si="43"/>
        <v>-15426717.11283242</v>
      </c>
      <c r="I252" s="1">
        <f t="shared" si="33"/>
        <v>14160</v>
      </c>
      <c r="J252">
        <f t="shared" si="34"/>
        <v>4681.0445597169419</v>
      </c>
      <c r="K252" s="1">
        <f t="shared" si="35"/>
        <v>-4247997.6276879068</v>
      </c>
      <c r="L252" s="1">
        <f t="shared" si="36"/>
        <v>-4757457.3203716623</v>
      </c>
    </row>
    <row r="253" spans="2:12" x14ac:dyDescent="0.2">
      <c r="B253" s="1">
        <f t="shared" si="37"/>
        <v>-9.0471853293029712E-8</v>
      </c>
      <c r="C253" s="1">
        <f t="shared" si="38"/>
        <v>0.50798572651057949</v>
      </c>
      <c r="D253" s="1">
        <f t="shared" si="39"/>
        <v>1.3934164066881021</v>
      </c>
      <c r="E253" s="1">
        <f t="shared" si="40"/>
        <v>4693.6708957855144</v>
      </c>
      <c r="F253" s="1">
        <f t="shared" si="41"/>
        <v>499.58604800785758</v>
      </c>
      <c r="G253" s="1">
        <f t="shared" si="42"/>
        <v>-5614848.243080222</v>
      </c>
      <c r="H253" s="1">
        <f t="shared" si="43"/>
        <v>-15401656.492820581</v>
      </c>
      <c r="I253" s="1">
        <f t="shared" si="33"/>
        <v>14220</v>
      </c>
      <c r="J253">
        <f t="shared" si="34"/>
        <v>4720.1835448749343</v>
      </c>
      <c r="K253" s="1">
        <f t="shared" si="35"/>
        <v>2595724.5606929781</v>
      </c>
      <c r="L253" s="1">
        <f t="shared" si="36"/>
        <v>5825898.9010293726</v>
      </c>
    </row>
    <row r="254" spans="2:12" x14ac:dyDescent="0.2">
      <c r="B254" s="1">
        <f t="shared" si="37"/>
        <v>-9.2532983999655767E-8</v>
      </c>
      <c r="C254" s="1">
        <f t="shared" si="38"/>
        <v>0.49349950020347522</v>
      </c>
      <c r="D254" s="1">
        <f t="shared" si="39"/>
        <v>1.4223875425511556</v>
      </c>
      <c r="E254" s="1">
        <f t="shared" si="40"/>
        <v>4724.1500393761489</v>
      </c>
      <c r="F254" s="1">
        <f t="shared" si="41"/>
        <v>583.19103240914365</v>
      </c>
      <c r="G254" s="1">
        <f t="shared" si="42"/>
        <v>-5333227.9893330913</v>
      </c>
      <c r="H254" s="1">
        <f t="shared" si="43"/>
        <v>-15371681.32994011</v>
      </c>
      <c r="I254" s="1">
        <f t="shared" si="33"/>
        <v>14280</v>
      </c>
      <c r="J254">
        <f t="shared" si="34"/>
        <v>4760.0110687707556</v>
      </c>
      <c r="K254" s="1">
        <f t="shared" si="35"/>
        <v>-696405.902684937</v>
      </c>
      <c r="L254" s="1">
        <f t="shared" si="36"/>
        <v>-6339866.1514818734</v>
      </c>
    </row>
    <row r="255" spans="2:12" x14ac:dyDescent="0.2">
      <c r="B255" s="1">
        <f t="shared" si="37"/>
        <v>-9.4680090140708088E-8</v>
      </c>
      <c r="C255" s="1">
        <f t="shared" si="38"/>
        <v>0.47811352967702264</v>
      </c>
      <c r="D255" s="1">
        <f t="shared" si="39"/>
        <v>1.4520791791619043</v>
      </c>
      <c r="E255" s="1">
        <f t="shared" si="40"/>
        <v>4753.7600093883575</v>
      </c>
      <c r="F255" s="1">
        <f t="shared" si="41"/>
        <v>668.53428496221295</v>
      </c>
      <c r="G255" s="1">
        <f t="shared" si="42"/>
        <v>-5049778.9869705224</v>
      </c>
      <c r="H255" s="1">
        <f t="shared" si="43"/>
        <v>-15336689.867995562</v>
      </c>
      <c r="I255" s="1">
        <f t="shared" si="33"/>
        <v>14340</v>
      </c>
      <c r="J255">
        <f t="shared" si="34"/>
        <v>4800.5387527891007</v>
      </c>
      <c r="K255" s="1">
        <f t="shared" si="35"/>
        <v>-1269192.5179832419</v>
      </c>
      <c r="L255" s="1">
        <f t="shared" si="36"/>
        <v>6250442.7325026626</v>
      </c>
    </row>
    <row r="256" spans="2:12" x14ac:dyDescent="0.2">
      <c r="B256" s="1">
        <f t="shared" si="37"/>
        <v>-9.6917468940687855E-8</v>
      </c>
      <c r="C256" s="1">
        <f t="shared" si="38"/>
        <v>0.46176845484337098</v>
      </c>
      <c r="D256" s="1">
        <f t="shared" si="39"/>
        <v>1.4825056048865053</v>
      </c>
      <c r="E256" s="1">
        <f t="shared" si="40"/>
        <v>4782.4468211689791</v>
      </c>
      <c r="F256" s="1">
        <f t="shared" si="41"/>
        <v>755.65903571192723</v>
      </c>
      <c r="G256" s="1">
        <f t="shared" si="42"/>
        <v>-4764553.3864072207</v>
      </c>
      <c r="H256" s="1">
        <f t="shared" si="43"/>
        <v>-15296577.810897829</v>
      </c>
      <c r="I256" s="1">
        <f t="shared" si="33"/>
        <v>14400</v>
      </c>
      <c r="J256">
        <f t="shared" si="34"/>
        <v>4841.7784104151597</v>
      </c>
      <c r="K256" s="1">
        <f t="shared" si="35"/>
        <v>3113996.7602310097</v>
      </c>
      <c r="L256" s="1">
        <f t="shared" si="36"/>
        <v>-5566139.4320723563</v>
      </c>
    </row>
    <row r="257" spans="2:12" x14ac:dyDescent="0.2">
      <c r="B257" s="1">
        <f t="shared" si="37"/>
        <v>-9.9249661555953602E-8</v>
      </c>
      <c r="C257" s="1">
        <f t="shared" si="38"/>
        <v>0.44440093736156722</v>
      </c>
      <c r="D257" s="1">
        <f t="shared" si="39"/>
        <v>1.5136802364831528</v>
      </c>
      <c r="E257" s="1">
        <f t="shared" si="40"/>
        <v>4810.1529284595817</v>
      </c>
      <c r="F257" s="1">
        <f t="shared" si="41"/>
        <v>844.60937200511751</v>
      </c>
      <c r="G257" s="1">
        <f t="shared" si="42"/>
        <v>-4477606.5771370819</v>
      </c>
      <c r="H257" s="1">
        <f t="shared" si="43"/>
        <v>-15251238.268755114</v>
      </c>
      <c r="I257" s="1">
        <f t="shared" si="33"/>
        <v>14460</v>
      </c>
      <c r="J257">
        <f t="shared" si="34"/>
        <v>4883.7420270164939</v>
      </c>
      <c r="K257" s="1">
        <f t="shared" si="35"/>
        <v>-4662429.3528462714</v>
      </c>
      <c r="L257" s="1">
        <f t="shared" si="36"/>
        <v>4352084.159310054</v>
      </c>
    </row>
    <row r="258" spans="2:12" x14ac:dyDescent="0.2">
      <c r="B258" s="1">
        <f t="shared" si="37"/>
        <v>-1.0168146652935108E-7</v>
      </c>
      <c r="C258" s="1">
        <f t="shared" si="38"/>
        <v>0.42594339906499307</v>
      </c>
      <c r="D258" s="1">
        <f t="shared" si="39"/>
        <v>1.5456154063801866</v>
      </c>
      <c r="E258" s="1">
        <f t="shared" si="40"/>
        <v>4836.8169847012759</v>
      </c>
      <c r="F258" s="1">
        <f t="shared" si="41"/>
        <v>935.43018619410668</v>
      </c>
      <c r="G258" s="1">
        <f t="shared" si="42"/>
        <v>-4188997.401429507</v>
      </c>
      <c r="H258" s="1">
        <f t="shared" si="43"/>
        <v>-15200561.706434807</v>
      </c>
      <c r="I258" s="1">
        <f t="shared" si="33"/>
        <v>14520</v>
      </c>
      <c r="J258">
        <f t="shared" si="34"/>
        <v>4926.4417358513319</v>
      </c>
      <c r="K258" s="1">
        <f t="shared" si="35"/>
        <v>5767119.7116078418</v>
      </c>
      <c r="L258" s="1">
        <f t="shared" si="36"/>
        <v>-2723823.4582998003</v>
      </c>
    </row>
    <row r="259" spans="2:12" x14ac:dyDescent="0.2">
      <c r="B259" s="1">
        <f t="shared" si="37"/>
        <v>-1.042179536973549E-7</v>
      </c>
      <c r="C259" s="1">
        <f t="shared" si="38"/>
        <v>0.40632374710726971</v>
      </c>
      <c r="D259" s="1">
        <f t="shared" si="39"/>
        <v>1.5783221189050953</v>
      </c>
      <c r="E259" s="1">
        <f t="shared" si="40"/>
        <v>4862.3735886451759</v>
      </c>
      <c r="F259" s="1">
        <f t="shared" si="41"/>
        <v>1028.1671105769178</v>
      </c>
      <c r="G259" s="1">
        <f t="shared" si="42"/>
        <v>-3898788.3823474306</v>
      </c>
      <c r="H259" s="1">
        <f t="shared" si="43"/>
        <v>-15144435.89526316</v>
      </c>
      <c r="I259" s="1">
        <f t="shared" si="33"/>
        <v>14580</v>
      </c>
      <c r="J259">
        <f t="shared" si="34"/>
        <v>4969.8897898068381</v>
      </c>
      <c r="K259" s="1">
        <f t="shared" si="35"/>
        <v>-6322929.993040571</v>
      </c>
      <c r="L259" s="1">
        <f t="shared" si="36"/>
        <v>836325.47677800746</v>
      </c>
    </row>
    <row r="260" spans="2:12" x14ac:dyDescent="0.2">
      <c r="B260" s="1">
        <f t="shared" si="37"/>
        <v>-1.0686447849153138E-7</v>
      </c>
      <c r="C260" s="1">
        <f t="shared" si="38"/>
        <v>0.3854650861615056</v>
      </c>
      <c r="D260" s="1">
        <f t="shared" si="39"/>
        <v>1.6118097714712889</v>
      </c>
      <c r="E260" s="1">
        <f t="shared" si="40"/>
        <v>4886.7530134716117</v>
      </c>
      <c r="F260" s="1">
        <f t="shared" si="41"/>
        <v>1122.8664377112236</v>
      </c>
      <c r="G260" s="1">
        <f t="shared" si="42"/>
        <v>-3607045.9670287198</v>
      </c>
      <c r="H260" s="1">
        <f t="shared" si="43"/>
        <v>-15082745.868628545</v>
      </c>
      <c r="I260" s="1">
        <f t="shared" si="33"/>
        <v>14640</v>
      </c>
      <c r="J260">
        <f t="shared" si="34"/>
        <v>5014.0985283111631</v>
      </c>
      <c r="K260" s="1">
        <f t="shared" si="35"/>
        <v>6276961.4876484657</v>
      </c>
      <c r="L260" s="1">
        <f t="shared" si="36"/>
        <v>1130768.9784292625</v>
      </c>
    </row>
    <row r="261" spans="2:12" x14ac:dyDescent="0.2">
      <c r="B261" s="1">
        <f t="shared" si="37"/>
        <v>-1.0962669655529617E-7</v>
      </c>
      <c r="C261" s="1">
        <f t="shared" si="38"/>
        <v>0.36328541830355038</v>
      </c>
      <c r="D261" s="1">
        <f t="shared" si="39"/>
        <v>1.6460858362664428</v>
      </c>
      <c r="E261" s="1">
        <f t="shared" si="40"/>
        <v>4909.8809186413018</v>
      </c>
      <c r="F261" s="1">
        <f t="shared" si="41"/>
        <v>1219.5750239995009</v>
      </c>
      <c r="G261" s="1">
        <f t="shared" si="42"/>
        <v>-3313840.7862204229</v>
      </c>
      <c r="H261" s="1">
        <f t="shared" si="43"/>
        <v>-15015373.882365871</v>
      </c>
      <c r="I261" s="1">
        <f t="shared" si="33"/>
        <v>14700</v>
      </c>
      <c r="J261">
        <f t="shared" si="34"/>
        <v>5059.0803387968981</v>
      </c>
      <c r="K261" s="1">
        <f t="shared" si="35"/>
        <v>-5633589.2037642859</v>
      </c>
      <c r="L261" s="1">
        <f t="shared" si="36"/>
        <v>-2990243.5825916389</v>
      </c>
    </row>
    <row r="262" spans="2:12" x14ac:dyDescent="0.2">
      <c r="B262" s="1">
        <f t="shared" si="37"/>
        <v>-1.1251057857164148E-7</v>
      </c>
      <c r="C262" s="1">
        <f t="shared" si="38"/>
        <v>0.33969733157951132</v>
      </c>
      <c r="D262" s="1">
        <f t="shared" si="39"/>
        <v>1.6811554974807963</v>
      </c>
      <c r="E262" s="1">
        <f t="shared" si="40"/>
        <v>4931.6780437395146</v>
      </c>
      <c r="F262" s="1">
        <f t="shared" si="41"/>
        <v>1318.3401741754874</v>
      </c>
      <c r="G262" s="1">
        <f t="shared" si="42"/>
        <v>-3019247.9311019448</v>
      </c>
      <c r="H262" s="1">
        <f t="shared" si="43"/>
        <v>-14942199.380925901</v>
      </c>
      <c r="I262" s="1">
        <f t="shared" si="33"/>
        <v>14760</v>
      </c>
      <c r="J262">
        <f t="shared" si="34"/>
        <v>5104.847612020114</v>
      </c>
      <c r="K262" s="1">
        <f t="shared" si="35"/>
        <v>4454045.4803351155</v>
      </c>
      <c r="L262" s="1">
        <f t="shared" si="36"/>
        <v>4565124.6268975316</v>
      </c>
    </row>
    <row r="263" spans="2:12" x14ac:dyDescent="0.2">
      <c r="B263" s="1">
        <f t="shared" si="37"/>
        <v>-1.1552242516696695E-7</v>
      </c>
      <c r="C263" s="1">
        <f t="shared" si="38"/>
        <v>0.31460767871591588</v>
      </c>
      <c r="D263" s="1">
        <f t="shared" si="39"/>
        <v>1.7170212385659647</v>
      </c>
      <c r="E263" s="1">
        <f t="shared" si="40"/>
        <v>4952.0598836342851</v>
      </c>
      <c r="F263" s="1">
        <f t="shared" si="41"/>
        <v>1419.2095040243353</v>
      </c>
      <c r="G263" s="1">
        <f t="shared" si="42"/>
        <v>-2723347.248477574</v>
      </c>
      <c r="H263" s="1">
        <f t="shared" si="43"/>
        <v>-14863098.970475372</v>
      </c>
      <c r="I263" s="1">
        <f t="shared" si="33"/>
        <v>14820</v>
      </c>
      <c r="J263">
        <f t="shared" si="34"/>
        <v>5151.4126904581244</v>
      </c>
      <c r="K263" s="1">
        <f t="shared" si="35"/>
        <v>-2850592.2578969621</v>
      </c>
      <c r="L263" s="1">
        <f t="shared" si="36"/>
        <v>-5705524.3211485744</v>
      </c>
    </row>
    <row r="264" spans="2:12" x14ac:dyDescent="0.2">
      <c r="B264" s="1">
        <f t="shared" si="37"/>
        <v>-1.1866888171940867E-7</v>
      </c>
      <c r="C264" s="1">
        <f t="shared" si="38"/>
        <v>0.2879172479945567</v>
      </c>
      <c r="D264" s="1">
        <f t="shared" si="39"/>
        <v>1.7536823734251192</v>
      </c>
      <c r="E264" s="1">
        <f t="shared" si="40"/>
        <v>4970.9363443572402</v>
      </c>
      <c r="F264" s="1">
        <f t="shared" si="41"/>
        <v>1522.2307783382932</v>
      </c>
      <c r="G264" s="1">
        <f t="shared" si="42"/>
        <v>-2426223.6554595167</v>
      </c>
      <c r="H264" s="1">
        <f t="shared" si="43"/>
        <v>-14777946.400233911</v>
      </c>
      <c r="I264" s="1">
        <f t="shared" si="33"/>
        <v>14880</v>
      </c>
      <c r="J264">
        <f t="shared" si="34"/>
        <v>5198.7878089197038</v>
      </c>
      <c r="K264" s="1">
        <f t="shared" si="35"/>
        <v>975836.65624891559</v>
      </c>
      <c r="L264" s="1">
        <f t="shared" si="36"/>
        <v>6302906.2201750185</v>
      </c>
    </row>
    <row r="265" spans="2:12" x14ac:dyDescent="0.2">
      <c r="B265" s="1">
        <f t="shared" si="37"/>
        <v>-1.2195695285607266E-7</v>
      </c>
      <c r="C265" s="1">
        <f t="shared" si="38"/>
        <v>0.25952042900320571</v>
      </c>
      <c r="D265" s="1">
        <f t="shared" si="39"/>
        <v>1.7911345148067039</v>
      </c>
      <c r="E265" s="1">
        <f t="shared" si="40"/>
        <v>4988.2113792369137</v>
      </c>
      <c r="F265" s="1">
        <f t="shared" si="41"/>
        <v>1627.4517207438005</v>
      </c>
      <c r="G265" s="1">
        <f t="shared" si="42"/>
        <v>-2127967.4747980824</v>
      </c>
      <c r="H265" s="1">
        <f t="shared" si="43"/>
        <v>-14686612.553533614</v>
      </c>
      <c r="I265" s="1">
        <f t="shared" si="33"/>
        <v>14940</v>
      </c>
      <c r="J265">
        <f t="shared" si="34"/>
        <v>5246.9850264033148</v>
      </c>
      <c r="K265" s="1">
        <f t="shared" si="35"/>
        <v>991793.26154418243</v>
      </c>
      <c r="L265" s="1">
        <f t="shared" si="36"/>
        <v>-6300415.0757196592</v>
      </c>
    </row>
    <row r="266" spans="2:12" x14ac:dyDescent="0.2">
      <c r="B266" s="1">
        <f t="shared" si="37"/>
        <v>-1.2539401637103026E-7</v>
      </c>
      <c r="C266" s="1">
        <f t="shared" si="38"/>
        <v>0.22930487681083908</v>
      </c>
      <c r="D266" s="1">
        <f t="shared" si="39"/>
        <v>1.8293689725099318</v>
      </c>
      <c r="E266" s="1">
        <f t="shared" si="40"/>
        <v>5003.7826049771056</v>
      </c>
      <c r="F266" s="1">
        <f t="shared" si="41"/>
        <v>1734.9197916322028</v>
      </c>
      <c r="G266" s="1">
        <f t="shared" si="42"/>
        <v>-1828674.7920438675</v>
      </c>
      <c r="H266" s="1">
        <f t="shared" si="43"/>
        <v>-14588965.450288985</v>
      </c>
      <c r="I266" s="1">
        <f t="shared" si="33"/>
        <v>15000</v>
      </c>
      <c r="J266">
        <f t="shared" si="34"/>
        <v>5296.0161481314044</v>
      </c>
      <c r="K266" s="1">
        <f t="shared" si="35"/>
        <v>-2865030.2086148425</v>
      </c>
      <c r="L266" s="1">
        <f t="shared" si="36"/>
        <v>5698287.980062468</v>
      </c>
    </row>
    <row r="267" spans="2:12" x14ac:dyDescent="0.2">
      <c r="B267" s="1">
        <f t="shared" si="37"/>
        <v>-1.2898783623363101E-7</v>
      </c>
      <c r="C267" s="1">
        <f t="shared" si="38"/>
        <v>0.19715117912875493</v>
      </c>
      <c r="D267" s="1">
        <f t="shared" si="39"/>
        <v>1.8683720733222842</v>
      </c>
      <c r="E267" s="1">
        <f t="shared" si="40"/>
        <v>5017.5408975857563</v>
      </c>
      <c r="F267" s="1">
        <f t="shared" si="41"/>
        <v>1844.6819299827987</v>
      </c>
      <c r="G267" s="1">
        <f t="shared" si="42"/>
        <v>-1528447.8357452413</v>
      </c>
      <c r="H267" s="1">
        <f t="shared" si="43"/>
        <v>-14484870.262791052</v>
      </c>
      <c r="I267" s="1">
        <f t="shared" si="33"/>
        <v>15060</v>
      </c>
      <c r="J267">
        <f t="shared" si="34"/>
        <v>5345.892636571627</v>
      </c>
      <c r="K267" s="1">
        <f t="shared" si="35"/>
        <v>4465590.6583884554</v>
      </c>
      <c r="L267" s="1">
        <f t="shared" si="36"/>
        <v>-4553831.8009906523</v>
      </c>
    </row>
    <row r="268" spans="2:12" x14ac:dyDescent="0.2">
      <c r="B268" s="1">
        <f t="shared" si="37"/>
        <v>-1.327465742827648E-7</v>
      </c>
      <c r="C268" s="1">
        <f t="shared" si="38"/>
        <v>0.16293253223639606</v>
      </c>
      <c r="D268" s="1">
        <f t="shared" si="39"/>
        <v>1.9081243939050112</v>
      </c>
      <c r="E268" s="1">
        <f t="shared" si="40"/>
        <v>5029.3699683334817</v>
      </c>
      <c r="F268" s="1">
        <f t="shared" si="41"/>
        <v>1956.7842543821357</v>
      </c>
      <c r="G268" s="1">
        <f t="shared" si="42"/>
        <v>-1227395.3818900958</v>
      </c>
      <c r="H268" s="1">
        <f t="shared" si="43"/>
        <v>-14374189.346992085</v>
      </c>
      <c r="I268" s="1">
        <f t="shared" si="33"/>
        <v>15120</v>
      </c>
      <c r="J268">
        <f t="shared" si="34"/>
        <v>5396.625510128767</v>
      </c>
      <c r="K268" s="1">
        <f t="shared" si="35"/>
        <v>-5641142.8079248155</v>
      </c>
      <c r="L268" s="1">
        <f t="shared" si="36"/>
        <v>2975969.0557191833</v>
      </c>
    </row>
    <row r="269" spans="2:12" x14ac:dyDescent="0.2">
      <c r="B269" s="1">
        <f t="shared" si="37"/>
        <v>-1.3667880011572817E-7</v>
      </c>
      <c r="C269" s="1">
        <f t="shared" si="38"/>
        <v>0.12651443290773037</v>
      </c>
      <c r="D269" s="1">
        <f t="shared" si="39"/>
        <v>1.9485998971447023</v>
      </c>
      <c r="E269" s="1">
        <f t="shared" si="40"/>
        <v>5039.1459202676651</v>
      </c>
      <c r="F269" s="1">
        <f t="shared" si="41"/>
        <v>2071.2717180164364</v>
      </c>
      <c r="G269" s="1">
        <f t="shared" si="42"/>
        <v>-925633.18379008688</v>
      </c>
      <c r="H269" s="1">
        <f t="shared" si="43"/>
        <v>-14256782.291729156</v>
      </c>
      <c r="I269" s="1">
        <f t="shared" si="33"/>
        <v>15180</v>
      </c>
      <c r="J269">
        <f t="shared" si="34"/>
        <v>5448.2252280540879</v>
      </c>
      <c r="K269" s="1">
        <f t="shared" si="35"/>
        <v>6279804.6108979387</v>
      </c>
      <c r="L269" s="1">
        <f t="shared" si="36"/>
        <v>-1114871.3149709201</v>
      </c>
    </row>
    <row r="270" spans="2:12" x14ac:dyDescent="0.2">
      <c r="B270" s="1">
        <f t="shared" si="37"/>
        <v>-1.4079349857812382E-7</v>
      </c>
      <c r="C270" s="1">
        <f t="shared" si="38"/>
        <v>8.7754395308203989E-2</v>
      </c>
      <c r="D270" s="1">
        <f t="shared" si="39"/>
        <v>1.9897649618180626</v>
      </c>
      <c r="E270" s="1">
        <f t="shared" si="40"/>
        <v>5046.7367862421288</v>
      </c>
      <c r="F270" s="1">
        <f t="shared" si="41"/>
        <v>2188.1877118451184</v>
      </c>
      <c r="G270" s="1">
        <f t="shared" si="42"/>
        <v>-623284.42857402703</v>
      </c>
      <c r="H270" s="1">
        <f t="shared" si="43"/>
        <v>-14132505.988648171</v>
      </c>
      <c r="I270" s="1">
        <f t="shared" si="33"/>
        <v>15240</v>
      </c>
      <c r="J270">
        <f t="shared" si="34"/>
        <v>5500.7015599721008</v>
      </c>
      <c r="K270" s="1">
        <f t="shared" si="35"/>
        <v>-6320792.0438554781</v>
      </c>
      <c r="L270" s="1">
        <f t="shared" si="36"/>
        <v>-852333.23197754647</v>
      </c>
    </row>
    <row r="271" spans="2:12" x14ac:dyDescent="0.2">
      <c r="B271" s="1">
        <f t="shared" si="37"/>
        <v>-1.4510007414181973E-7</v>
      </c>
      <c r="C271" s="1">
        <f t="shared" si="38"/>
        <v>4.6501703886054145E-2</v>
      </c>
      <c r="D271" s="1">
        <f t="shared" si="39"/>
        <v>2.0315772948090642</v>
      </c>
      <c r="E271" s="1">
        <f t="shared" si="40"/>
        <v>5052.0020499606208</v>
      </c>
      <c r="F271" s="1">
        <f t="shared" si="41"/>
        <v>2307.573609554202</v>
      </c>
      <c r="G271" s="1">
        <f t="shared" si="42"/>
        <v>-320480.22139949928</v>
      </c>
      <c r="H271" s="1">
        <f t="shared" si="43"/>
        <v>-14001214.725937463</v>
      </c>
      <c r="I271" s="1">
        <f t="shared" si="33"/>
        <v>15300</v>
      </c>
      <c r="J271">
        <f t="shared" si="34"/>
        <v>5554.0634382690769</v>
      </c>
      <c r="K271" s="1">
        <f t="shared" si="35"/>
        <v>5760204.167247667</v>
      </c>
      <c r="L271" s="1">
        <f t="shared" si="36"/>
        <v>2738417.7825201559</v>
      </c>
    </row>
    <row r="272" spans="2:12" x14ac:dyDescent="0.2">
      <c r="B272" s="1">
        <f t="shared" si="37"/>
        <v>-1.4960835131908952E-7</v>
      </c>
      <c r="C272" s="1">
        <f t="shared" si="38"/>
        <v>2.597215700639738E-3</v>
      </c>
      <c r="D272" s="1">
        <f t="shared" si="39"/>
        <v>2.0739847146156909</v>
      </c>
      <c r="E272" s="1">
        <f t="shared" si="40"/>
        <v>5054.7921521937842</v>
      </c>
      <c r="F272" s="1">
        <f t="shared" si="41"/>
        <v>2429.4682472427457</v>
      </c>
      <c r="G272" s="1">
        <f t="shared" si="42"/>
        <v>-17360.098401862022</v>
      </c>
      <c r="H272" s="1">
        <f t="shared" si="43"/>
        <v>-13862760.309364211</v>
      </c>
      <c r="I272" s="1">
        <f t="shared" si="33"/>
        <v>15360</v>
      </c>
      <c r="J272">
        <f t="shared" si="34"/>
        <v>5608.3187914240943</v>
      </c>
      <c r="K272" s="1">
        <f t="shared" si="35"/>
        <v>-4651394.3936008299</v>
      </c>
      <c r="L272" s="1">
        <f t="shared" si="36"/>
        <v>-4363876.0517662233</v>
      </c>
    </row>
    <row r="273" spans="1:13" x14ac:dyDescent="0.2">
      <c r="B273" s="1">
        <f t="shared" si="37"/>
        <v>-1.5432857010050256E-7</v>
      </c>
      <c r="C273" s="1">
        <f t="shared" si="38"/>
        <v>-4.4126771537035134E-2</v>
      </c>
      <c r="D273" s="1">
        <f t="shared" si="39"/>
        <v>2.1169237945480863</v>
      </c>
      <c r="E273" s="1">
        <f t="shared" si="40"/>
        <v>5054.9479851358228</v>
      </c>
      <c r="F273" s="1">
        <f t="shared" si="41"/>
        <v>2553.9073301196872</v>
      </c>
      <c r="G273" s="1">
        <f t="shared" si="42"/>
        <v>285927.43072976504</v>
      </c>
      <c r="H273" s="1">
        <f t="shared" si="43"/>
        <v>-13716992.214529647</v>
      </c>
      <c r="I273" s="1">
        <f t="shared" ref="I273:I284" si="44">I272+$E$5</f>
        <v>15420</v>
      </c>
      <c r="J273">
        <f t="shared" ref="J273:J284" si="45">SQRT(E273^2+F273^2)</f>
        <v>5663.474356194065</v>
      </c>
      <c r="K273" s="1">
        <f t="shared" ref="K273:K284" si="46">0+$E$6*COS(I273)</f>
        <v>3099892.6277437638</v>
      </c>
      <c r="L273" s="1">
        <f t="shared" ref="L273:L284" si="47">0+$E$6*SIN(I273)</f>
        <v>5574006.6107298313</v>
      </c>
    </row>
    <row r="274" spans="1:13" x14ac:dyDescent="0.2">
      <c r="B274" s="1">
        <f t="shared" ref="B274:B284" si="48">(-$E$4)/(G274^2+H274^2)^1.5</f>
        <v>-1.5927137521927185E-7</v>
      </c>
      <c r="C274" s="1">
        <f t="shared" ref="C274:C284" si="49">B274*G274</f>
        <v>-9.3846566140510956E-2</v>
      </c>
      <c r="D274" s="1">
        <f t="shared" ref="D274:D284" si="50">B274*H274</f>
        <v>2.1603183539211375</v>
      </c>
      <c r="E274" s="1">
        <f t="shared" ref="E274:E284" si="51">E273+C273*$E$5</f>
        <v>5052.3003788436008</v>
      </c>
      <c r="F274" s="1">
        <f t="shared" ref="F274:F284" si="52">F273+D273*$E$5</f>
        <v>2680.9227577925726</v>
      </c>
      <c r="G274" s="1">
        <f t="shared" ref="G274:G284" si="53">G273+E273*$E$5</f>
        <v>589224.30983791442</v>
      </c>
      <c r="H274" s="1">
        <f t="shared" ref="H274:H284" si="54">H273+F273*$E$5</f>
        <v>-13563757.774722464</v>
      </c>
      <c r="I274" s="1">
        <f t="shared" si="44"/>
        <v>15480</v>
      </c>
      <c r="J274">
        <f t="shared" si="45"/>
        <v>5719.5354663917706</v>
      </c>
      <c r="K274" s="1">
        <f t="shared" si="46"/>
        <v>-1253361.5595119868</v>
      </c>
      <c r="L274" s="1">
        <f t="shared" si="47"/>
        <v>-6253636.4461917421</v>
      </c>
    </row>
    <row r="275" spans="1:13" x14ac:dyDescent="0.2">
      <c r="B275" s="1">
        <f t="shared" si="48"/>
        <v>-1.6444779783394237E-7</v>
      </c>
      <c r="C275" s="1">
        <f t="shared" si="49"/>
        <v>-0.14674702046085494</v>
      </c>
      <c r="D275" s="1">
        <f t="shared" si="50"/>
        <v>2.2040777857852105</v>
      </c>
      <c r="E275" s="1">
        <f t="shared" si="51"/>
        <v>5046.6695848751706</v>
      </c>
      <c r="F275" s="1">
        <f t="shared" si="52"/>
        <v>2810.5418590278409</v>
      </c>
      <c r="G275" s="1">
        <f t="shared" si="53"/>
        <v>892362.33256853046</v>
      </c>
      <c r="H275" s="1">
        <f t="shared" si="54"/>
        <v>-13402902.40925491</v>
      </c>
      <c r="I275" s="1">
        <f t="shared" si="44"/>
        <v>15540</v>
      </c>
      <c r="J275">
        <f t="shared" si="45"/>
        <v>5776.5058158242855</v>
      </c>
      <c r="K275" s="1">
        <f t="shared" si="46"/>
        <v>-712456.99087856431</v>
      </c>
      <c r="L275" s="1">
        <f t="shared" si="47"/>
        <v>6338082.4415708147</v>
      </c>
    </row>
    <row r="276" spans="1:13" x14ac:dyDescent="0.2">
      <c r="B276" s="1">
        <f t="shared" si="48"/>
        <v>-1.6986922798221411E-7</v>
      </c>
      <c r="C276" s="1">
        <f t="shared" si="49"/>
        <v>-0.20302133248966803</v>
      </c>
      <c r="D276" s="1">
        <f t="shared" si="50"/>
        <v>2.2480952104328038</v>
      </c>
      <c r="E276" s="1">
        <f t="shared" si="51"/>
        <v>5037.8647636475189</v>
      </c>
      <c r="F276" s="1">
        <f t="shared" si="52"/>
        <v>2942.7865261749535</v>
      </c>
      <c r="G276" s="1">
        <f t="shared" si="53"/>
        <v>1195162.5076610406</v>
      </c>
      <c r="H276" s="1">
        <f t="shared" si="54"/>
        <v>-13234269.89771324</v>
      </c>
      <c r="I276" s="1">
        <f t="shared" si="44"/>
        <v>15600</v>
      </c>
      <c r="J276">
        <f t="shared" si="45"/>
        <v>5834.3871927939545</v>
      </c>
      <c r="K276" s="1">
        <f t="shared" si="46"/>
        <v>2610468.1317125214</v>
      </c>
      <c r="L276" s="1">
        <f t="shared" si="47"/>
        <v>-5819307.5303951195</v>
      </c>
    </row>
    <row r="277" spans="1:13" x14ac:dyDescent="0.2">
      <c r="B277" s="1">
        <f t="shared" si="48"/>
        <v>-1.7554737589023977E-7</v>
      </c>
      <c r="C277" s="1">
        <f t="shared" si="49"/>
        <v>-0.26287067834318778</v>
      </c>
      <c r="D277" s="1">
        <f t="shared" si="50"/>
        <v>2.2922454452182408</v>
      </c>
      <c r="E277" s="1">
        <f t="shared" si="51"/>
        <v>5025.6834836981388</v>
      </c>
      <c r="F277" s="1">
        <f t="shared" si="52"/>
        <v>3077.6722388009216</v>
      </c>
      <c r="G277" s="1">
        <f t="shared" si="53"/>
        <v>1497434.3934798918</v>
      </c>
      <c r="H277" s="1">
        <f t="shared" si="54"/>
        <v>-13057702.706142742</v>
      </c>
      <c r="I277" s="1">
        <f t="shared" si="44"/>
        <v>15660</v>
      </c>
      <c r="J277">
        <f t="shared" si="45"/>
        <v>5893.1791834121368</v>
      </c>
      <c r="K277" s="1">
        <f t="shared" si="46"/>
        <v>-4260030.4763276502</v>
      </c>
      <c r="L277" s="1">
        <f t="shared" si="47"/>
        <v>4746685.6163811414</v>
      </c>
    </row>
    <row r="278" spans="1:13" x14ac:dyDescent="0.2">
      <c r="B278" s="1">
        <f t="shared" si="48"/>
        <v>-1.8149421992371696E-7</v>
      </c>
      <c r="C278" s="1">
        <f t="shared" si="49"/>
        <v>-0.32650363733901533</v>
      </c>
      <c r="D278" s="1">
        <f t="shared" si="50"/>
        <v>2.3363827833174615</v>
      </c>
      <c r="E278" s="1">
        <f t="shared" si="51"/>
        <v>5009.9112429975476</v>
      </c>
      <c r="F278" s="1">
        <f t="shared" si="52"/>
        <v>3215.2069655140162</v>
      </c>
      <c r="G278" s="1">
        <f t="shared" si="53"/>
        <v>1798975.4025017801</v>
      </c>
      <c r="H278" s="1">
        <f t="shared" si="54"/>
        <v>-12873042.371814687</v>
      </c>
      <c r="I278" s="1">
        <f t="shared" si="44"/>
        <v>15720</v>
      </c>
      <c r="J278">
        <f t="shared" si="45"/>
        <v>5952.87884084693</v>
      </c>
      <c r="K278" s="1">
        <f t="shared" si="46"/>
        <v>5504148.5135247093</v>
      </c>
      <c r="L278" s="1">
        <f t="shared" si="47"/>
        <v>-3222302.4595875121</v>
      </c>
    </row>
    <row r="279" spans="1:13" x14ac:dyDescent="0.2">
      <c r="B279" s="1">
        <f t="shared" si="48"/>
        <v>-1.8772193864022176E-7</v>
      </c>
      <c r="C279" s="1">
        <f t="shared" si="49"/>
        <v>-0.39413536518076392</v>
      </c>
      <c r="D279" s="1">
        <f t="shared" si="50"/>
        <v>2.380338577153021</v>
      </c>
      <c r="E279" s="1">
        <f t="shared" si="51"/>
        <v>4990.3210247572069</v>
      </c>
      <c r="F279" s="1">
        <f t="shared" si="52"/>
        <v>3355.3899325130637</v>
      </c>
      <c r="G279" s="1">
        <f t="shared" si="53"/>
        <v>2099570.0770816328</v>
      </c>
      <c r="H279" s="1">
        <f t="shared" si="54"/>
        <v>-12680129.953883845</v>
      </c>
      <c r="I279" s="1">
        <f t="shared" si="44"/>
        <v>15780</v>
      </c>
      <c r="J279">
        <f t="shared" si="45"/>
        <v>6013.4803175319239</v>
      </c>
      <c r="K279" s="1">
        <f t="shared" si="46"/>
        <v>-6224414.5044997912</v>
      </c>
      <c r="L279" s="1">
        <f t="shared" si="47"/>
        <v>1391239.7622885222</v>
      </c>
    </row>
    <row r="280" spans="1:13" x14ac:dyDescent="0.2">
      <c r="B280" s="1">
        <f t="shared" si="48"/>
        <v>-1.942428240499116E-7</v>
      </c>
      <c r="C280" s="1">
        <f t="shared" si="49"/>
        <v>-0.4659864639888962</v>
      </c>
      <c r="D280" s="1">
        <f t="shared" si="50"/>
        <v>2.4239186265854746</v>
      </c>
      <c r="E280" s="1">
        <f t="shared" si="51"/>
        <v>4966.6729028463615</v>
      </c>
      <c r="F280" s="1">
        <f t="shared" si="52"/>
        <v>3498.210247142245</v>
      </c>
      <c r="G280" s="1">
        <f t="shared" si="53"/>
        <v>2398989.3385670651</v>
      </c>
      <c r="H280" s="1">
        <f t="shared" si="54"/>
        <v>-12478806.557933062</v>
      </c>
      <c r="I280" s="1">
        <f t="shared" si="44"/>
        <v>15840</v>
      </c>
      <c r="J280">
        <f t="shared" si="45"/>
        <v>6074.9744573190846</v>
      </c>
      <c r="K280" s="1">
        <f t="shared" si="46"/>
        <v>6352277.8256152384</v>
      </c>
      <c r="L280" s="1">
        <f t="shared" si="47"/>
        <v>572232.84264094278</v>
      </c>
    </row>
    <row r="281" spans="1:13" x14ac:dyDescent="0.2">
      <c r="B281" s="1">
        <f t="shared" si="48"/>
        <v>-2.0106917281954599E-7</v>
      </c>
      <c r="C281" s="1">
        <f t="shared" si="49"/>
        <v>-0.54228149064302378</v>
      </c>
      <c r="D281" s="1">
        <f t="shared" si="50"/>
        <v>2.4669003779342216</v>
      </c>
      <c r="E281" s="1">
        <f t="shared" si="51"/>
        <v>4938.7137150070275</v>
      </c>
      <c r="F281" s="1">
        <f t="shared" si="52"/>
        <v>3643.6453647373733</v>
      </c>
      <c r="G281" s="1">
        <f t="shared" si="53"/>
        <v>2696989.7127378467</v>
      </c>
      <c r="H281" s="1">
        <f t="shared" si="54"/>
        <v>-12268913.943104528</v>
      </c>
      <c r="I281" s="1">
        <f t="shared" si="44"/>
        <v>15900</v>
      </c>
      <c r="J281">
        <f t="shared" si="45"/>
        <v>6137.3483445842203</v>
      </c>
      <c r="K281" s="1">
        <f t="shared" si="46"/>
        <v>-5875569.2081388459</v>
      </c>
      <c r="L281" s="1">
        <f t="shared" si="47"/>
        <v>-2481243.736590717</v>
      </c>
    </row>
    <row r="282" spans="1:13" x14ac:dyDescent="0.2">
      <c r="B282" s="1">
        <f t="shared" si="48"/>
        <v>-2.0821315177255941E-7</v>
      </c>
      <c r="C282" s="1">
        <f t="shared" si="49"/>
        <v>-0.62324703728555531</v>
      </c>
      <c r="D282" s="1">
        <f t="shared" si="50"/>
        <v>2.5090299478000864</v>
      </c>
      <c r="E282" s="1">
        <f t="shared" si="51"/>
        <v>4906.1768255684465</v>
      </c>
      <c r="F282" s="1">
        <f t="shared" si="52"/>
        <v>3791.6593874134264</v>
      </c>
      <c r="G282" s="1">
        <f t="shared" si="53"/>
        <v>2993312.5356382681</v>
      </c>
      <c r="H282" s="1">
        <f t="shared" si="54"/>
        <v>-12050295.221220285</v>
      </c>
      <c r="I282" s="1">
        <f t="shared" si="44"/>
        <v>15960</v>
      </c>
      <c r="J282">
        <f t="shared" si="45"/>
        <v>6200.5848074117366</v>
      </c>
      <c r="K282" s="1">
        <f t="shared" si="46"/>
        <v>4839658.9367028363</v>
      </c>
      <c r="L282" s="1">
        <f t="shared" si="47"/>
        <v>4154104.6419646642</v>
      </c>
    </row>
    <row r="283" spans="1:13" x14ac:dyDescent="0.2">
      <c r="B283" s="1">
        <f t="shared" si="48"/>
        <v>-2.1568663366013027E-7</v>
      </c>
      <c r="C283" s="1">
        <f t="shared" si="49"/>
        <v>-0.70910931012337886</v>
      </c>
      <c r="D283" s="1">
        <f t="shared" si="50"/>
        <v>2.5500189959203361</v>
      </c>
      <c r="E283" s="1">
        <f t="shared" si="51"/>
        <v>4868.7820033313128</v>
      </c>
      <c r="F283" s="1">
        <f t="shared" si="52"/>
        <v>3942.2011842814318</v>
      </c>
      <c r="G283" s="1">
        <f t="shared" si="53"/>
        <v>3287683.1451723748</v>
      </c>
      <c r="H283" s="1">
        <f t="shared" si="54"/>
        <v>-11822795.65797548</v>
      </c>
      <c r="I283" s="1">
        <f t="shared" si="44"/>
        <v>16020</v>
      </c>
      <c r="J283">
        <f t="shared" si="45"/>
        <v>6264.6618722252515</v>
      </c>
      <c r="K283" s="1">
        <f t="shared" si="46"/>
        <v>-3343138.7760571428</v>
      </c>
      <c r="L283" s="1">
        <f t="shared" si="47"/>
        <v>-5431602.6294292873</v>
      </c>
    </row>
    <row r="284" spans="1:13" x14ac:dyDescent="0.2">
      <c r="B284" s="1">
        <f t="shared" si="48"/>
        <v>-2.2350099882593884E-7</v>
      </c>
      <c r="C284" s="1">
        <f t="shared" si="49"/>
        <v>-0.80009112521784809</v>
      </c>
      <c r="D284" s="1">
        <f t="shared" si="50"/>
        <v>2.5895414843369107</v>
      </c>
      <c r="E284" s="1">
        <f t="shared" si="51"/>
        <v>4826.2354447239104</v>
      </c>
      <c r="F284" s="1">
        <f t="shared" si="52"/>
        <v>4095.202324036652</v>
      </c>
      <c r="G284" s="1">
        <f t="shared" si="53"/>
        <v>3579810.0653722538</v>
      </c>
      <c r="H284" s="1">
        <f t="shared" si="54"/>
        <v>-11586263.586918594</v>
      </c>
      <c r="I284" s="1">
        <f t="shared" si="44"/>
        <v>16080</v>
      </c>
      <c r="J284">
        <f t="shared" si="45"/>
        <v>6329.5521676264425</v>
      </c>
      <c r="K284" s="1">
        <f t="shared" si="46"/>
        <v>1528438.5945892872</v>
      </c>
      <c r="L284" s="1">
        <f t="shared" si="47"/>
        <v>6192153.0554864295</v>
      </c>
    </row>
    <row r="285" spans="1:13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428C-067A-0E43-9635-4A11BE9E40D0}">
  <dimension ref="A1:M285"/>
  <sheetViews>
    <sheetView topLeftCell="D1" zoomScale="116" zoomScaleNormal="125" workbookViewId="0">
      <selection activeCell="A281" sqref="A281"/>
    </sheetView>
  </sheetViews>
  <sheetFormatPr baseColWidth="10" defaultRowHeight="16" x14ac:dyDescent="0.2"/>
  <sheetData>
    <row r="1" spans="1:12" ht="47" x14ac:dyDescent="0.55000000000000004">
      <c r="A1" s="2" t="s">
        <v>16</v>
      </c>
    </row>
    <row r="3" spans="1:12" x14ac:dyDescent="0.2">
      <c r="A3" t="s">
        <v>20</v>
      </c>
      <c r="E3">
        <f>Porovnání!E3</f>
        <v>5.9720000000000003E+24</v>
      </c>
      <c r="F3" t="s">
        <v>0</v>
      </c>
    </row>
    <row r="4" spans="1:12" x14ac:dyDescent="0.2">
      <c r="A4" t="s">
        <v>21</v>
      </c>
      <c r="E4">
        <f>E3*(6.674*(10^-11))</f>
        <v>398571280000000</v>
      </c>
    </row>
    <row r="5" spans="1:12" x14ac:dyDescent="0.2">
      <c r="A5" t="s">
        <v>1</v>
      </c>
      <c r="E5">
        <f>Porovnání!E5</f>
        <v>60</v>
      </c>
    </row>
    <row r="6" spans="1:12" x14ac:dyDescent="0.2">
      <c r="A6" t="s">
        <v>19</v>
      </c>
      <c r="E6" s="1">
        <f>Porovnání!E6</f>
        <v>6378000</v>
      </c>
      <c r="F6" t="s">
        <v>15</v>
      </c>
    </row>
    <row r="8" spans="1:12" x14ac:dyDescent="0.2">
      <c r="A8" t="s">
        <v>2</v>
      </c>
    </row>
    <row r="9" spans="1:12" x14ac:dyDescent="0.2">
      <c r="A9" t="s">
        <v>3</v>
      </c>
      <c r="E9">
        <f>Porovnání!E9</f>
        <v>0</v>
      </c>
    </row>
    <row r="10" spans="1:12" x14ac:dyDescent="0.2">
      <c r="A10" t="s">
        <v>4</v>
      </c>
      <c r="E10" s="1">
        <f>Porovnání!E10</f>
        <v>6700000</v>
      </c>
      <c r="G10" s="1"/>
      <c r="H10" s="1"/>
    </row>
    <row r="11" spans="1:12" x14ac:dyDescent="0.2">
      <c r="A11" t="s">
        <v>5</v>
      </c>
      <c r="E11">
        <f>Porovnání!E11</f>
        <v>0</v>
      </c>
    </row>
    <row r="12" spans="1:12" x14ac:dyDescent="0.2">
      <c r="A12" t="s">
        <v>6</v>
      </c>
      <c r="E12">
        <f>Porovnání!E12</f>
        <v>0</v>
      </c>
    </row>
    <row r="13" spans="1:12" x14ac:dyDescent="0.2">
      <c r="A13" t="s">
        <v>7</v>
      </c>
      <c r="E13">
        <f>Porovnání!E13</f>
        <v>9000</v>
      </c>
    </row>
    <row r="15" spans="1:12" x14ac:dyDescent="0.2">
      <c r="B15" t="s">
        <v>8</v>
      </c>
      <c r="C15" t="s">
        <v>9</v>
      </c>
      <c r="D15" t="s">
        <v>10</v>
      </c>
      <c r="E15" t="s">
        <v>6</v>
      </c>
      <c r="F15" t="s">
        <v>7</v>
      </c>
      <c r="G15" t="s">
        <v>4</v>
      </c>
      <c r="H15" t="s">
        <v>5</v>
      </c>
      <c r="I15" t="s">
        <v>3</v>
      </c>
      <c r="J15" t="s">
        <v>12</v>
      </c>
      <c r="K15" t="s">
        <v>13</v>
      </c>
      <c r="L15" t="s">
        <v>14</v>
      </c>
    </row>
    <row r="16" spans="1:12" x14ac:dyDescent="0.2">
      <c r="B16" s="1">
        <f>(-$E$4)/(E10^2+E11^2)^1.5</f>
        <v>-1.3252005067112567E-6</v>
      </c>
      <c r="C16" s="1">
        <f>B16*G16</f>
        <v>-8.8788433949654202</v>
      </c>
      <c r="D16" s="1">
        <f>B16*H16</f>
        <v>0</v>
      </c>
      <c r="E16" s="1">
        <f>E12</f>
        <v>0</v>
      </c>
      <c r="F16" s="1">
        <f>E13</f>
        <v>9000</v>
      </c>
      <c r="G16" s="1">
        <f>E10</f>
        <v>6700000</v>
      </c>
      <c r="H16" s="1">
        <f>E11</f>
        <v>0</v>
      </c>
      <c r="I16">
        <f>$E$9</f>
        <v>0</v>
      </c>
      <c r="J16">
        <f>SQRT(E16^2+F16^2)</f>
        <v>9000</v>
      </c>
      <c r="K16" s="1">
        <f>0+$E$6*COS(I16)</f>
        <v>6378000</v>
      </c>
      <c r="L16" s="1">
        <f>0+$E$6*SIN(I16)</f>
        <v>0</v>
      </c>
    </row>
    <row r="17" spans="2:12" x14ac:dyDescent="0.2">
      <c r="B17" s="7">
        <f>(-$E$4)/(G17^2+H17^2)^1.5</f>
        <v>-1.3217673567453652E-6</v>
      </c>
      <c r="C17" s="1">
        <f>B17*G17</f>
        <v>-8.8347169125367326</v>
      </c>
      <c r="D17" s="1">
        <f>B17*H17</f>
        <v>-0.71375437264249719</v>
      </c>
      <c r="E17" s="1">
        <f>E16+(1/2)*(C16+C17)*$E$5</f>
        <v>-531.40680922506453</v>
      </c>
      <c r="F17" s="1">
        <f>F16+(1/2)*(D16+D17)*$E$5</f>
        <v>8978.5873688207248</v>
      </c>
      <c r="G17" s="1">
        <f>G16+E16*$E$5+(1/2)*C16*($E$5^2)</f>
        <v>6684018.0818890622</v>
      </c>
      <c r="H17" s="1">
        <f>H16+F16*$E$5+(1/2)*D16*($E$5^2)</f>
        <v>540000</v>
      </c>
      <c r="I17" s="1">
        <f t="shared" ref="I17:I80" si="0">I16+$E$5</f>
        <v>60</v>
      </c>
      <c r="J17">
        <f t="shared" ref="J17" si="1">SQRT(E17^2+F17^2)</f>
        <v>8994.2995467372457</v>
      </c>
      <c r="K17" s="1">
        <f t="shared" ref="K17:K80" si="2">0+$E$6*COS(I17)</f>
        <v>-6074489.9890878666</v>
      </c>
      <c r="L17" s="1">
        <f t="shared" ref="L17:L80" si="3">0+$E$6*SIN(I17)</f>
        <v>-1944082.1413899381</v>
      </c>
    </row>
    <row r="18" spans="2:12" x14ac:dyDescent="0.2">
      <c r="B18" s="7">
        <f t="shared" ref="B18:B81" si="4">(-$E$4)/(G18^2+H18^2)^1.5</f>
        <v>-1.3115724481705593E-6</v>
      </c>
      <c r="C18" s="1">
        <f t="shared" ref="C18:C81" si="5">B18*G18</f>
        <v>-8.7038979791727673</v>
      </c>
      <c r="D18" s="1">
        <f t="shared" ref="D18:D81" si="6">B18*H18</f>
        <v>-1.4131281379724949</v>
      </c>
      <c r="E18" s="1">
        <f t="shared" ref="E18:E81" si="7">E17+(1/2)*(C17+C18)*$E$5</f>
        <v>-1057.5652559763496</v>
      </c>
      <c r="F18" s="1">
        <f t="shared" ref="F18:F81" si="8">F17+(1/2)*(D17+D18)*$E$5</f>
        <v>8914.7808935022749</v>
      </c>
      <c r="G18" s="1">
        <f t="shared" ref="G18:G81" si="9">G17+E17*$E$5+(1/2)*C17*($E$5^2)</f>
        <v>6636231.1828929922</v>
      </c>
      <c r="H18" s="1">
        <f t="shared" ref="H18:H81" si="10">H17+F17*$E$5+(1/2)*D17*($E$5^2)</f>
        <v>1077430.4842584869</v>
      </c>
      <c r="I18" s="1">
        <f t="shared" si="0"/>
        <v>120</v>
      </c>
      <c r="J18">
        <f t="shared" ref="J18:J81" si="11">SQRT(E18^2+F18^2)</f>
        <v>8977.291498542394</v>
      </c>
      <c r="K18" s="1">
        <f t="shared" si="2"/>
        <v>5192846.2300184108</v>
      </c>
      <c r="L18" s="1">
        <f t="shared" si="3"/>
        <v>3703138.1329061403</v>
      </c>
    </row>
    <row r="19" spans="2:12" x14ac:dyDescent="0.2">
      <c r="B19" s="7">
        <f t="shared" si="4"/>
        <v>-1.2949217794794823E-6</v>
      </c>
      <c r="C19" s="1">
        <f t="shared" si="5"/>
        <v>-8.4909448746906726</v>
      </c>
      <c r="D19" s="1">
        <f t="shared" si="6"/>
        <v>-2.0845310335129588</v>
      </c>
      <c r="E19" s="1">
        <f t="shared" si="7"/>
        <v>-1573.4105415922527</v>
      </c>
      <c r="F19" s="1">
        <f t="shared" si="8"/>
        <v>8809.851118357712</v>
      </c>
      <c r="G19" s="1">
        <f t="shared" si="9"/>
        <v>6557110.2511719009</v>
      </c>
      <c r="H19" s="1">
        <f t="shared" si="10"/>
        <v>1609773.7072202729</v>
      </c>
      <c r="I19" s="1">
        <f t="shared" si="0"/>
        <v>180</v>
      </c>
      <c r="J19">
        <f t="shared" si="11"/>
        <v>8949.2512234277037</v>
      </c>
      <c r="K19" s="1">
        <f t="shared" si="2"/>
        <v>-3816978.3204510189</v>
      </c>
      <c r="L19" s="1">
        <f t="shared" si="3"/>
        <v>-5109751.5107103707</v>
      </c>
    </row>
    <row r="20" spans="2:12" x14ac:dyDescent="0.2">
      <c r="B20" s="7">
        <f t="shared" si="4"/>
        <v>-1.2723009329254801E-6</v>
      </c>
      <c r="C20" s="1">
        <f t="shared" si="5"/>
        <v>-8.2030609211108043</v>
      </c>
      <c r="D20" s="1">
        <f t="shared" si="6"/>
        <v>-2.7158696259029571</v>
      </c>
      <c r="E20" s="1">
        <f t="shared" si="7"/>
        <v>-2074.2307154662972</v>
      </c>
      <c r="F20" s="1">
        <f t="shared" si="8"/>
        <v>8665.8390985752339</v>
      </c>
      <c r="G20" s="1">
        <f t="shared" si="9"/>
        <v>6447421.917901922</v>
      </c>
      <c r="H20" s="1">
        <f t="shared" si="10"/>
        <v>2134612.6184614124</v>
      </c>
      <c r="I20" s="1">
        <f t="shared" si="0"/>
        <v>240</v>
      </c>
      <c r="J20">
        <f t="shared" si="11"/>
        <v>8910.6228931191472</v>
      </c>
      <c r="K20" s="1">
        <f t="shared" si="2"/>
        <v>2077833.1667031746</v>
      </c>
      <c r="L20" s="1">
        <f t="shared" si="3"/>
        <v>6030049.1980868829</v>
      </c>
    </row>
    <row r="21" spans="2:12" x14ac:dyDescent="0.2">
      <c r="B21" s="7">
        <f t="shared" si="4"/>
        <v>-1.2443417569929525E-6</v>
      </c>
      <c r="C21" s="1">
        <f t="shared" si="5"/>
        <v>-7.8495598635926935</v>
      </c>
      <c r="D21" s="1">
        <f t="shared" si="6"/>
        <v>-3.2971004971722526</v>
      </c>
      <c r="E21" s="1">
        <f t="shared" si="7"/>
        <v>-2555.8093390074023</v>
      </c>
      <c r="F21" s="1">
        <f t="shared" si="8"/>
        <v>8485.449994882978</v>
      </c>
      <c r="G21" s="1">
        <f t="shared" si="9"/>
        <v>6308202.5653159451</v>
      </c>
      <c r="H21" s="1">
        <f t="shared" si="10"/>
        <v>2649674.3990493007</v>
      </c>
      <c r="I21" s="1">
        <f t="shared" si="0"/>
        <v>300</v>
      </c>
      <c r="J21">
        <f t="shared" si="11"/>
        <v>8861.9988147718104</v>
      </c>
      <c r="K21" s="1">
        <f t="shared" si="2"/>
        <v>-140932.23775944623</v>
      </c>
      <c r="L21" s="1">
        <f t="shared" si="3"/>
        <v>-6376442.7468895316</v>
      </c>
    </row>
    <row r="22" spans="2:12" x14ac:dyDescent="0.2">
      <c r="B22" s="7">
        <f t="shared" si="4"/>
        <v>-1.2117816532257673E-6</v>
      </c>
      <c r="C22" s="1">
        <f t="shared" si="5"/>
        <v>-7.4412176467809692</v>
      </c>
      <c r="D22" s="1">
        <f t="shared" si="6"/>
        <v>-3.8205859225754191</v>
      </c>
      <c r="E22" s="1">
        <f t="shared" si="7"/>
        <v>-3014.5326643186122</v>
      </c>
      <c r="F22" s="1">
        <f t="shared" si="8"/>
        <v>8271.9194022905485</v>
      </c>
      <c r="G22" s="1">
        <f t="shared" si="9"/>
        <v>6140724.7972210338</v>
      </c>
      <c r="H22" s="1">
        <f t="shared" si="10"/>
        <v>3152866.6178473695</v>
      </c>
      <c r="I22" s="1">
        <f t="shared" si="0"/>
        <v>360</v>
      </c>
      <c r="J22">
        <f t="shared" si="11"/>
        <v>8804.0932402056424</v>
      </c>
      <c r="K22" s="1">
        <f t="shared" si="2"/>
        <v>-1809381.7815010713</v>
      </c>
      <c r="L22" s="1">
        <f t="shared" si="3"/>
        <v>6115964.4839364467</v>
      </c>
    </row>
    <row r="23" spans="2:12" x14ac:dyDescent="0.2">
      <c r="B23" s="7">
        <f t="shared" si="4"/>
        <v>-1.175420009310477E-6</v>
      </c>
      <c r="C23" s="1">
        <f t="shared" si="5"/>
        <v>-6.9895864765728284</v>
      </c>
      <c r="D23" s="1">
        <f t="shared" si="6"/>
        <v>-4.2812378565029663</v>
      </c>
      <c r="E23" s="1">
        <f t="shared" si="7"/>
        <v>-3447.4567880192262</v>
      </c>
      <c r="F23" s="1">
        <f t="shared" si="8"/>
        <v>8028.8646889181973</v>
      </c>
      <c r="G23" s="1">
        <f t="shared" si="9"/>
        <v>5946458.6455977112</v>
      </c>
      <c r="H23" s="1">
        <f t="shared" si="10"/>
        <v>3642304.7273241668</v>
      </c>
      <c r="I23" s="1">
        <f t="shared" si="0"/>
        <v>420</v>
      </c>
      <c r="J23">
        <f t="shared" si="11"/>
        <v>8737.7128871471486</v>
      </c>
      <c r="K23" s="1">
        <f t="shared" si="2"/>
        <v>3587489.6282160874</v>
      </c>
      <c r="L23" s="1">
        <f t="shared" si="3"/>
        <v>-5273405.1776287779</v>
      </c>
    </row>
    <row r="24" spans="2:12" x14ac:dyDescent="0.2">
      <c r="B24" s="7">
        <f t="shared" si="4"/>
        <v>-1.1360760614167238E-6</v>
      </c>
      <c r="C24" s="1">
        <f t="shared" si="5"/>
        <v>-6.5063416663144134</v>
      </c>
      <c r="D24" s="1">
        <f t="shared" si="6"/>
        <v>-4.6764644061883853</v>
      </c>
      <c r="E24" s="1">
        <f t="shared" si="7"/>
        <v>-3852.3346323058436</v>
      </c>
      <c r="F24" s="1">
        <f t="shared" si="8"/>
        <v>7760.1336210374566</v>
      </c>
      <c r="G24" s="1">
        <f t="shared" si="9"/>
        <v>5727029.9826587262</v>
      </c>
      <c r="H24" s="1">
        <f t="shared" si="10"/>
        <v>4116330.3805175531</v>
      </c>
      <c r="I24" s="1">
        <f t="shared" si="0"/>
        <v>480</v>
      </c>
      <c r="J24">
        <f t="shared" si="11"/>
        <v>8663.7264462596522</v>
      </c>
      <c r="K24" s="1">
        <f t="shared" si="2"/>
        <v>-5024161.5965344179</v>
      </c>
      <c r="L24" s="1">
        <f t="shared" si="3"/>
        <v>3928954.6003878354</v>
      </c>
    </row>
    <row r="25" spans="2:12" x14ac:dyDescent="0.2">
      <c r="B25" s="7">
        <f t="shared" si="4"/>
        <v>-1.094551623467817E-6</v>
      </c>
      <c r="C25" s="1">
        <f t="shared" si="5"/>
        <v>-6.0027164693114115</v>
      </c>
      <c r="D25" s="1">
        <f t="shared" si="6"/>
        <v>-5.0059545748452194</v>
      </c>
      <c r="E25" s="1">
        <f t="shared" si="7"/>
        <v>-4227.6063763746188</v>
      </c>
      <c r="F25" s="1">
        <f t="shared" si="8"/>
        <v>7469.6610516064484</v>
      </c>
      <c r="G25" s="1">
        <f t="shared" si="9"/>
        <v>5484178.4897210095</v>
      </c>
      <c r="H25" s="1">
        <f t="shared" si="10"/>
        <v>4573520.7618486611</v>
      </c>
      <c r="I25" s="1">
        <f t="shared" si="0"/>
        <v>540</v>
      </c>
      <c r="J25">
        <f t="shared" si="11"/>
        <v>8583.0351216483832</v>
      </c>
      <c r="K25" s="1">
        <f t="shared" si="2"/>
        <v>5982663.8122693421</v>
      </c>
      <c r="L25" s="1">
        <f t="shared" si="3"/>
        <v>-2210569.544113657</v>
      </c>
    </row>
    <row r="26" spans="2:12" x14ac:dyDescent="0.2">
      <c r="B26" s="7">
        <f t="shared" si="4"/>
        <v>-1.0516009493644488E-6</v>
      </c>
      <c r="C26" s="1">
        <f t="shared" si="5"/>
        <v>-5.4890595813304097</v>
      </c>
      <c r="D26" s="1">
        <f t="shared" si="6"/>
        <v>-5.2713492544459797</v>
      </c>
      <c r="E26" s="1">
        <f t="shared" si="7"/>
        <v>-4572.3596578938732</v>
      </c>
      <c r="F26" s="1">
        <f t="shared" si="8"/>
        <v>7161.3419367277129</v>
      </c>
      <c r="G26" s="1">
        <f t="shared" si="9"/>
        <v>5219717.2174937716</v>
      </c>
      <c r="H26" s="1">
        <f t="shared" si="10"/>
        <v>5012689.7067103265</v>
      </c>
      <c r="I26" s="1">
        <f t="shared" si="0"/>
        <v>600</v>
      </c>
      <c r="J26">
        <f t="shared" si="11"/>
        <v>8496.5458379196898</v>
      </c>
      <c r="K26" s="1">
        <f t="shared" si="2"/>
        <v>-6371771.7479962725</v>
      </c>
      <c r="L26" s="1">
        <f t="shared" si="3"/>
        <v>281795.6554606873</v>
      </c>
    </row>
    <row r="27" spans="2:12" x14ac:dyDescent="0.2">
      <c r="B27" s="7">
        <f t="shared" si="4"/>
        <v>-1.0079087660361316E-6</v>
      </c>
      <c r="C27" s="1">
        <f t="shared" si="5"/>
        <v>-4.974529008617254</v>
      </c>
      <c r="D27" s="1">
        <f t="shared" si="6"/>
        <v>-5.4758491852687152</v>
      </c>
      <c r="E27" s="1">
        <f t="shared" si="7"/>
        <v>-4886.267315592303</v>
      </c>
      <c r="F27" s="1">
        <f t="shared" si="8"/>
        <v>6838.9259835362718</v>
      </c>
      <c r="G27" s="1">
        <f t="shared" si="9"/>
        <v>4935495.3307737447</v>
      </c>
      <c r="H27" s="1">
        <f t="shared" si="10"/>
        <v>5432881.7942559859</v>
      </c>
      <c r="I27" s="1">
        <f t="shared" si="0"/>
        <v>660</v>
      </c>
      <c r="J27">
        <f t="shared" si="11"/>
        <v>8405.1482371052316</v>
      </c>
      <c r="K27" s="1">
        <f t="shared" si="2"/>
        <v>6154452.4297990985</v>
      </c>
      <c r="L27" s="1">
        <f t="shared" si="3"/>
        <v>1673797.8639429451</v>
      </c>
    </row>
    <row r="28" spans="2:12" x14ac:dyDescent="0.2">
      <c r="B28" s="7">
        <f t="shared" si="4"/>
        <v>-9.6407644391793003E-7</v>
      </c>
      <c r="C28" s="1">
        <f t="shared" si="5"/>
        <v>-4.4669181871807515</v>
      </c>
      <c r="D28" s="1">
        <f t="shared" si="6"/>
        <v>-5.6238057600003719</v>
      </c>
      <c r="E28" s="1">
        <f t="shared" si="7"/>
        <v>-5169.5107314662437</v>
      </c>
      <c r="F28" s="1">
        <f t="shared" si="8"/>
        <v>6505.9363351781994</v>
      </c>
      <c r="G28" s="1">
        <f t="shared" si="9"/>
        <v>4633365.1396226957</v>
      </c>
      <c r="H28" s="1">
        <f t="shared" si="10"/>
        <v>5833360.8247346785</v>
      </c>
      <c r="I28" s="1">
        <f t="shared" si="0"/>
        <v>720</v>
      </c>
      <c r="J28">
        <f t="shared" si="11"/>
        <v>8309.6960714659472</v>
      </c>
      <c r="K28" s="1">
        <f t="shared" si="2"/>
        <v>-5351389.0149802472</v>
      </c>
      <c r="L28" s="1">
        <f t="shared" si="3"/>
        <v>-3470089.2798815328</v>
      </c>
    </row>
    <row r="29" spans="2:12" x14ac:dyDescent="0.2">
      <c r="B29" s="7">
        <f t="shared" si="4"/>
        <v>-9.2061548155609255E-7</v>
      </c>
      <c r="C29" s="1">
        <f t="shared" si="5"/>
        <v>-3.9725976172831357</v>
      </c>
      <c r="D29" s="1">
        <f t="shared" si="6"/>
        <v>-5.7203309747183058</v>
      </c>
      <c r="E29" s="1">
        <f t="shared" si="7"/>
        <v>-5422.6962056001603</v>
      </c>
      <c r="F29" s="1">
        <f t="shared" si="8"/>
        <v>6165.6122331366387</v>
      </c>
      <c r="G29" s="1">
        <f t="shared" si="9"/>
        <v>4315154.0429977961</v>
      </c>
      <c r="H29" s="1">
        <f t="shared" si="10"/>
        <v>6213594.15447737</v>
      </c>
      <c r="I29" s="1">
        <f t="shared" si="0"/>
        <v>780</v>
      </c>
      <c r="J29">
        <f t="shared" si="11"/>
        <v>8210.9931401526919</v>
      </c>
      <c r="K29" s="1">
        <f t="shared" si="2"/>
        <v>4039012.2924374309</v>
      </c>
      <c r="L29" s="1">
        <f t="shared" si="3"/>
        <v>4936118.2827743627</v>
      </c>
    </row>
    <row r="30" spans="2:12" x14ac:dyDescent="0.2">
      <c r="B30" s="7">
        <f t="shared" si="4"/>
        <v>-8.7794700857402962E-7</v>
      </c>
      <c r="C30" s="1">
        <f t="shared" si="5"/>
        <v>-3.4965482745094487</v>
      </c>
      <c r="D30" s="1">
        <f t="shared" si="6"/>
        <v>-5.7709513839419158</v>
      </c>
      <c r="E30" s="1">
        <f t="shared" si="7"/>
        <v>-5646.7705823539382</v>
      </c>
      <c r="F30" s="1">
        <f t="shared" si="8"/>
        <v>5820.873762376832</v>
      </c>
      <c r="G30" s="1">
        <f t="shared" si="9"/>
        <v>3982641.5949506769</v>
      </c>
      <c r="H30" s="1">
        <f t="shared" si="10"/>
        <v>6573234.2927110754</v>
      </c>
      <c r="I30" s="1">
        <f t="shared" si="0"/>
        <v>840</v>
      </c>
      <c r="J30">
        <f t="shared" si="11"/>
        <v>8109.7835585954363</v>
      </c>
      <c r="K30" s="1">
        <f t="shared" si="2"/>
        <v>-2342226.4557673256</v>
      </c>
      <c r="L30" s="1">
        <f t="shared" si="3"/>
        <v>-5932356.970876216</v>
      </c>
    </row>
    <row r="31" spans="2:12" x14ac:dyDescent="0.2">
      <c r="B31" s="7">
        <f t="shared" si="4"/>
        <v>-8.3640582559222723E-7</v>
      </c>
      <c r="C31" s="1">
        <f t="shared" si="5"/>
        <v>-3.0424609625875711</v>
      </c>
      <c r="D31" s="1">
        <f t="shared" si="6"/>
        <v>-5.7813198756573527</v>
      </c>
      <c r="E31" s="1">
        <f t="shared" si="7"/>
        <v>-5842.9408594668485</v>
      </c>
      <c r="F31" s="1">
        <f t="shared" si="8"/>
        <v>5474.3056245888538</v>
      </c>
      <c r="G31" s="1">
        <f t="shared" si="9"/>
        <v>3637541.5731153237</v>
      </c>
      <c r="H31" s="1">
        <f t="shared" si="10"/>
        <v>6912099.0059625898</v>
      </c>
      <c r="I31" s="1">
        <f t="shared" si="0"/>
        <v>900</v>
      </c>
      <c r="J31">
        <f t="shared" si="11"/>
        <v>8006.7459032138859</v>
      </c>
      <c r="K31" s="1">
        <f t="shared" si="2"/>
        <v>422521.46665174258</v>
      </c>
      <c r="L31" s="1">
        <f t="shared" si="3"/>
        <v>6363989.2842633277</v>
      </c>
    </row>
    <row r="32" spans="2:12" x14ac:dyDescent="0.2">
      <c r="B32" s="7">
        <f t="shared" si="4"/>
        <v>-7.9624753317086385E-7</v>
      </c>
      <c r="C32" s="1">
        <f t="shared" si="5"/>
        <v>-2.6128772759855043</v>
      </c>
      <c r="D32" s="1">
        <f t="shared" si="6"/>
        <v>-5.7569898724535937</v>
      </c>
      <c r="E32" s="1">
        <f t="shared" si="7"/>
        <v>-6012.6010066240406</v>
      </c>
      <c r="F32" s="1">
        <f t="shared" si="8"/>
        <v>5128.1563321455251</v>
      </c>
      <c r="G32" s="1">
        <f t="shared" si="9"/>
        <v>3281488.6918146554</v>
      </c>
      <c r="H32" s="1">
        <f t="shared" si="10"/>
        <v>7230150.9676617384</v>
      </c>
      <c r="I32" s="1">
        <f t="shared" si="0"/>
        <v>960</v>
      </c>
      <c r="J32">
        <f t="shared" si="11"/>
        <v>7902.4906347164169</v>
      </c>
      <c r="K32" s="1">
        <f t="shared" si="2"/>
        <v>1537396.5970809874</v>
      </c>
      <c r="L32" s="1">
        <f t="shared" si="3"/>
        <v>-6189935.0322344908</v>
      </c>
    </row>
    <row r="33" spans="2:12" x14ac:dyDescent="0.2">
      <c r="B33" s="7">
        <f t="shared" si="4"/>
        <v>-7.5765747609368965E-7</v>
      </c>
      <c r="C33" s="1">
        <f t="shared" si="5"/>
        <v>-2.2093515150599683</v>
      </c>
      <c r="D33" s="1">
        <f t="shared" si="6"/>
        <v>-5.7032498054025877</v>
      </c>
      <c r="E33" s="1">
        <f t="shared" si="7"/>
        <v>-6157.2678703554047</v>
      </c>
      <c r="F33" s="1">
        <f t="shared" si="8"/>
        <v>4784.3491418098392</v>
      </c>
      <c r="G33" s="1">
        <f t="shared" si="9"/>
        <v>2916029.4523204393</v>
      </c>
      <c r="H33" s="1">
        <f t="shared" si="10"/>
        <v>7527477.7658200534</v>
      </c>
      <c r="I33" s="1">
        <f t="shared" si="0"/>
        <v>1020</v>
      </c>
      <c r="J33">
        <f t="shared" si="11"/>
        <v>7797.5601528970292</v>
      </c>
      <c r="K33" s="1">
        <f t="shared" si="2"/>
        <v>-3350994.4168637865</v>
      </c>
      <c r="L33" s="1">
        <f t="shared" si="3"/>
        <v>5426759.6609899476</v>
      </c>
    </row>
    <row r="34" spans="2:12" x14ac:dyDescent="0.2">
      <c r="B34" s="7">
        <f t="shared" si="4"/>
        <v>-7.2076047358799431E-7</v>
      </c>
      <c r="C34" s="1">
        <f t="shared" si="5"/>
        <v>-1.8326175068365187</v>
      </c>
      <c r="D34" s="1">
        <f t="shared" si="6"/>
        <v>-5.6250114059559113</v>
      </c>
      <c r="E34" s="1">
        <f t="shared" si="7"/>
        <v>-6278.5269410122992</v>
      </c>
      <c r="F34" s="1">
        <f t="shared" si="8"/>
        <v>4444.5013054690844</v>
      </c>
      <c r="G34" s="1">
        <f t="shared" si="9"/>
        <v>2542616.5473720068</v>
      </c>
      <c r="H34" s="1">
        <f t="shared" si="10"/>
        <v>7804272.8646789193</v>
      </c>
      <c r="I34" s="1">
        <f t="shared" si="0"/>
        <v>1080</v>
      </c>
      <c r="J34">
        <f t="shared" si="11"/>
        <v>7692.4308513846026</v>
      </c>
      <c r="K34" s="1">
        <f t="shared" si="2"/>
        <v>4845664.5627585882</v>
      </c>
      <c r="L34" s="1">
        <f t="shared" si="3"/>
        <v>-4147097.6532058674</v>
      </c>
    </row>
    <row r="35" spans="2:12" x14ac:dyDescent="0.2">
      <c r="B35" s="7">
        <f t="shared" si="4"/>
        <v>-6.8563056637791918E-7</v>
      </c>
      <c r="C35" s="1">
        <f t="shared" si="5"/>
        <v>-1.4827489270589218</v>
      </c>
      <c r="D35" s="1">
        <f t="shared" si="6"/>
        <v>-5.5267431576567372</v>
      </c>
      <c r="E35" s="1">
        <f t="shared" si="7"/>
        <v>-6377.9879340291627</v>
      </c>
      <c r="F35" s="1">
        <f t="shared" si="8"/>
        <v>4109.9486685607053</v>
      </c>
      <c r="G35" s="1">
        <f t="shared" si="9"/>
        <v>2162606.2193989633</v>
      </c>
      <c r="H35" s="1">
        <f t="shared" si="10"/>
        <v>8060817.9224763438</v>
      </c>
      <c r="I35" s="1">
        <f t="shared" si="0"/>
        <v>1140</v>
      </c>
      <c r="J35">
        <f t="shared" si="11"/>
        <v>7587.5165993113651</v>
      </c>
      <c r="K35" s="1">
        <f t="shared" si="2"/>
        <v>-5879153.2397542391</v>
      </c>
      <c r="L35" s="1">
        <f t="shared" si="3"/>
        <v>2472739.6109350538</v>
      </c>
    </row>
    <row r="36" spans="2:12" x14ac:dyDescent="0.2">
      <c r="B36" s="7">
        <f t="shared" si="4"/>
        <v>-6.5230025256390017E-7</v>
      </c>
      <c r="C36" s="1">
        <f t="shared" si="5"/>
        <v>-1.1593058391979043</v>
      </c>
      <c r="D36" s="1">
        <f t="shared" si="6"/>
        <v>-5.4124396272508699</v>
      </c>
      <c r="E36" s="1">
        <f t="shared" si="7"/>
        <v>-6457.2495770168671</v>
      </c>
      <c r="F36" s="1">
        <f t="shared" si="8"/>
        <v>3781.7731850134769</v>
      </c>
      <c r="G36" s="1">
        <f t="shared" si="9"/>
        <v>1777257.9952885073</v>
      </c>
      <c r="H36" s="1">
        <f t="shared" si="10"/>
        <v>8297466.7049062047</v>
      </c>
      <c r="I36" s="1">
        <f t="shared" si="0"/>
        <v>1200</v>
      </c>
      <c r="J36">
        <f t="shared" si="11"/>
        <v>7483.1731586788428</v>
      </c>
      <c r="K36" s="1">
        <f t="shared" si="2"/>
        <v>6353099.1560249235</v>
      </c>
      <c r="L36" s="1">
        <f t="shared" si="3"/>
        <v>-563040.95207666955</v>
      </c>
    </row>
    <row r="37" spans="2:12" x14ac:dyDescent="0.2">
      <c r="B37" s="7">
        <f t="shared" si="4"/>
        <v>-6.2076888743694349E-7</v>
      </c>
      <c r="C37" s="1">
        <f t="shared" si="5"/>
        <v>-0.86146350048121667</v>
      </c>
      <c r="D37" s="1">
        <f t="shared" si="6"/>
        <v>-5.2856178294793761</v>
      </c>
      <c r="E37" s="1">
        <f t="shared" si="7"/>
        <v>-6517.872657207241</v>
      </c>
      <c r="F37" s="1">
        <f t="shared" si="8"/>
        <v>3460.8314613115695</v>
      </c>
      <c r="G37" s="1">
        <f t="shared" si="9"/>
        <v>1387736.270156939</v>
      </c>
      <c r="H37" s="1">
        <f t="shared" si="10"/>
        <v>8514630.7046779618</v>
      </c>
      <c r="I37" s="1">
        <f t="shared" si="0"/>
        <v>1260</v>
      </c>
      <c r="J37">
        <f t="shared" si="11"/>
        <v>7379.7031362497064</v>
      </c>
      <c r="K37" s="1">
        <f t="shared" si="2"/>
        <v>-6222394.9643711848</v>
      </c>
      <c r="L37" s="1">
        <f t="shared" si="3"/>
        <v>-1400244.5884087977</v>
      </c>
    </row>
    <row r="38" spans="2:12" x14ac:dyDescent="0.2">
      <c r="B38" s="7">
        <f t="shared" si="4"/>
        <v>-5.9101008097774397E-7</v>
      </c>
      <c r="C38" s="1">
        <f t="shared" si="5"/>
        <v>-0.58812197808116273</v>
      </c>
      <c r="D38" s="1">
        <f t="shared" si="6"/>
        <v>-5.1493328230407593</v>
      </c>
      <c r="E38" s="1">
        <f t="shared" si="7"/>
        <v>-6561.3602215641122</v>
      </c>
      <c r="F38" s="1">
        <f t="shared" si="8"/>
        <v>3147.7829417359653</v>
      </c>
      <c r="G38" s="1">
        <f t="shared" si="9"/>
        <v>995113.27642363845</v>
      </c>
      <c r="H38" s="1">
        <f t="shared" si="10"/>
        <v>8712766.4802635927</v>
      </c>
      <c r="I38" s="1">
        <f t="shared" si="0"/>
        <v>1320</v>
      </c>
      <c r="J38">
        <f t="shared" si="11"/>
        <v>7277.361156724859</v>
      </c>
      <c r="K38" s="1">
        <f t="shared" si="2"/>
        <v>5499480.3106491175</v>
      </c>
      <c r="L38" s="1">
        <f t="shared" si="3"/>
        <v>3230263.1955899033</v>
      </c>
    </row>
    <row r="39" spans="2:12" x14ac:dyDescent="0.2">
      <c r="B39" s="7">
        <f t="shared" si="4"/>
        <v>-5.6297804239318234E-7</v>
      </c>
      <c r="C39" s="1">
        <f t="shared" si="5"/>
        <v>-0.33799684077425068</v>
      </c>
      <c r="D39" s="1">
        <f t="shared" si="6"/>
        <v>-5.0062060472305419</v>
      </c>
      <c r="E39" s="1">
        <f t="shared" si="7"/>
        <v>-6589.1437861297745</v>
      </c>
      <c r="F39" s="1">
        <f t="shared" si="8"/>
        <v>2843.1167756278264</v>
      </c>
      <c r="G39" s="1">
        <f t="shared" si="9"/>
        <v>600373.04356924561</v>
      </c>
      <c r="H39" s="1">
        <f t="shared" si="10"/>
        <v>8892364.6576862782</v>
      </c>
      <c r="I39" s="1">
        <f t="shared" si="0"/>
        <v>1380</v>
      </c>
      <c r="J39">
        <f t="shared" si="11"/>
        <v>7176.359023498545</v>
      </c>
      <c r="K39" s="1">
        <f t="shared" si="2"/>
        <v>-4253157.9024284054</v>
      </c>
      <c r="L39" s="1">
        <f t="shared" si="3"/>
        <v>-4752844.6068655355</v>
      </c>
    </row>
    <row r="40" spans="2:12" x14ac:dyDescent="0.2">
      <c r="B40" s="7">
        <f t="shared" si="4"/>
        <v>-5.366128993368872E-7</v>
      </c>
      <c r="C40" s="1">
        <f t="shared" si="5"/>
        <v>-0.10969227428358999</v>
      </c>
      <c r="D40" s="1">
        <f t="shared" si="6"/>
        <v>-4.8584612585542519</v>
      </c>
      <c r="E40" s="1">
        <f t="shared" si="7"/>
        <v>-6602.5744595815095</v>
      </c>
      <c r="F40" s="1">
        <f t="shared" si="8"/>
        <v>2547.1767564542824</v>
      </c>
      <c r="G40" s="1">
        <f t="shared" si="9"/>
        <v>204416.02208806548</v>
      </c>
      <c r="H40" s="1">
        <f t="shared" si="10"/>
        <v>9053940.4933389332</v>
      </c>
      <c r="I40" s="1">
        <f t="shared" si="0"/>
        <v>1440</v>
      </c>
      <c r="J40">
        <f t="shared" si="11"/>
        <v>7076.87070130146</v>
      </c>
      <c r="K40" s="1">
        <f t="shared" si="2"/>
        <v>2602045.2774071069</v>
      </c>
      <c r="L40" s="1">
        <f t="shared" si="3"/>
        <v>5823078.59935991</v>
      </c>
    </row>
    <row r="41" spans="2:12" x14ac:dyDescent="0.2">
      <c r="B41" s="7">
        <f t="shared" si="4"/>
        <v>-5.1184506785447034E-7</v>
      </c>
      <c r="C41" s="1">
        <f t="shared" si="5"/>
        <v>9.8241439449747489E-2</v>
      </c>
      <c r="D41" s="1">
        <f t="shared" si="6"/>
        <v>-4.7079641747694883</v>
      </c>
      <c r="E41" s="1">
        <f t="shared" si="7"/>
        <v>-6602.9179846265251</v>
      </c>
      <c r="F41" s="1">
        <f t="shared" si="8"/>
        <v>2260.1839934545701</v>
      </c>
      <c r="G41" s="1">
        <f t="shared" si="9"/>
        <v>-191935.89158053556</v>
      </c>
      <c r="H41" s="1">
        <f t="shared" si="10"/>
        <v>9198025.868460793</v>
      </c>
      <c r="I41" s="1">
        <f t="shared" si="0"/>
        <v>1500</v>
      </c>
      <c r="J41">
        <f t="shared" si="11"/>
        <v>6979.0370106464306</v>
      </c>
      <c r="K41" s="1">
        <f t="shared" si="2"/>
        <v>-703285.49323256465</v>
      </c>
      <c r="L41" s="1">
        <f t="shared" si="3"/>
        <v>-6339106.6811506357</v>
      </c>
    </row>
    <row r="42" spans="2:12" x14ac:dyDescent="0.2">
      <c r="B42" s="7">
        <f t="shared" si="4"/>
        <v>-4.8859877502232522E-7</v>
      </c>
      <c r="C42" s="1">
        <f t="shared" si="5"/>
        <v>0.28726389867620272</v>
      </c>
      <c r="D42" s="1">
        <f t="shared" si="6"/>
        <v>-4.5562630098336658</v>
      </c>
      <c r="E42" s="1">
        <f t="shared" si="7"/>
        <v>-6591.3528244827467</v>
      </c>
      <c r="F42" s="1">
        <f t="shared" si="8"/>
        <v>1982.2571779164755</v>
      </c>
      <c r="G42" s="1">
        <f t="shared" si="9"/>
        <v>-587934.13606711756</v>
      </c>
      <c r="H42" s="1">
        <f t="shared" si="10"/>
        <v>9325162.5725534819</v>
      </c>
      <c r="I42" s="1">
        <f t="shared" si="0"/>
        <v>1560</v>
      </c>
      <c r="J42">
        <f t="shared" si="11"/>
        <v>6882.969967696944</v>
      </c>
      <c r="K42" s="1">
        <f t="shared" si="2"/>
        <v>-1262408.8120223668</v>
      </c>
      <c r="L42" s="1">
        <f t="shared" si="3"/>
        <v>6251816.3753687041</v>
      </c>
    </row>
    <row r="43" spans="2:12" x14ac:dyDescent="0.2">
      <c r="B43" s="7">
        <f t="shared" si="4"/>
        <v>-4.667948462844404E-7</v>
      </c>
      <c r="C43" s="1">
        <f t="shared" si="5"/>
        <v>0.45881182842811541</v>
      </c>
      <c r="D43" s="1">
        <f t="shared" si="6"/>
        <v>-4.4046279635478722</v>
      </c>
      <c r="E43" s="1">
        <f t="shared" si="7"/>
        <v>-6568.9705526696171</v>
      </c>
      <c r="F43" s="1">
        <f t="shared" si="8"/>
        <v>1713.4304487150293</v>
      </c>
      <c r="G43" s="1">
        <f t="shared" si="9"/>
        <v>-982898.23051846516</v>
      </c>
      <c r="H43" s="1">
        <f t="shared" si="10"/>
        <v>9435896.7298107706</v>
      </c>
      <c r="I43" s="1">
        <f t="shared" si="0"/>
        <v>1620</v>
      </c>
      <c r="J43">
        <f t="shared" si="11"/>
        <v>6788.7567362827458</v>
      </c>
      <c r="K43" s="1">
        <f t="shared" si="2"/>
        <v>3107954.571553723</v>
      </c>
      <c r="L43" s="1">
        <f t="shared" si="3"/>
        <v>-5569515.452995738</v>
      </c>
    </row>
    <row r="44" spans="2:12" x14ac:dyDescent="0.2">
      <c r="B44" s="7">
        <f t="shared" si="4"/>
        <v>-4.4635286898560166E-7</v>
      </c>
      <c r="C44" s="1">
        <f t="shared" si="5"/>
        <v>0.61427555070405104</v>
      </c>
      <c r="D44" s="1">
        <f t="shared" si="6"/>
        <v>-4.2540884196073492</v>
      </c>
      <c r="E44" s="1">
        <f t="shared" si="7"/>
        <v>-6536.7779312956518</v>
      </c>
      <c r="F44" s="1">
        <f t="shared" si="8"/>
        <v>1453.6689572203727</v>
      </c>
      <c r="G44" s="1">
        <f t="shared" si="9"/>
        <v>-1376210.6023874716</v>
      </c>
      <c r="H44" s="1">
        <f t="shared" si="10"/>
        <v>9530774.2263992857</v>
      </c>
      <c r="I44" s="1">
        <f t="shared" si="0"/>
        <v>1680</v>
      </c>
      <c r="J44">
        <f t="shared" si="11"/>
        <v>6696.4631829242535</v>
      </c>
      <c r="K44" s="1">
        <f t="shared" si="2"/>
        <v>-4657703.7409544159</v>
      </c>
      <c r="L44" s="1">
        <f t="shared" si="3"/>
        <v>4357141.2487431755</v>
      </c>
    </row>
    <row r="45" spans="2:12" x14ac:dyDescent="0.2">
      <c r="B45" s="7">
        <f t="shared" si="4"/>
        <v>-4.2719283664158137E-7</v>
      </c>
      <c r="C45" s="1">
        <f t="shared" si="5"/>
        <v>0.75498284806112748</v>
      </c>
      <c r="D45" s="1">
        <f t="shared" si="6"/>
        <v>-4.1054671261096169</v>
      </c>
      <c r="E45" s="1">
        <f t="shared" si="7"/>
        <v>-6495.7001793326963</v>
      </c>
      <c r="F45" s="1">
        <f t="shared" si="8"/>
        <v>1202.8822908488637</v>
      </c>
      <c r="G45" s="1">
        <f t="shared" si="9"/>
        <v>-1767311.5822739436</v>
      </c>
      <c r="H45" s="1">
        <f t="shared" si="10"/>
        <v>9610337.0046772137</v>
      </c>
      <c r="I45" s="1">
        <f t="shared" si="0"/>
        <v>1740</v>
      </c>
      <c r="J45">
        <f t="shared" si="11"/>
        <v>6606.1370425855257</v>
      </c>
      <c r="K45" s="1">
        <f t="shared" si="2"/>
        <v>5764160.432072714</v>
      </c>
      <c r="L45" s="1">
        <f t="shared" si="3"/>
        <v>-2730080.3126148698</v>
      </c>
    </row>
    <row r="46" spans="2:12" x14ac:dyDescent="0.2">
      <c r="B46" s="7">
        <f t="shared" si="4"/>
        <v>-4.0923636803911083E-7</v>
      </c>
      <c r="C46" s="1">
        <f t="shared" si="5"/>
        <v>0.8821886384892994</v>
      </c>
      <c r="D46" s="1">
        <f t="shared" si="6"/>
        <v>-3.959411010598676</v>
      </c>
      <c r="E46" s="1">
        <f t="shared" si="7"/>
        <v>-6446.5850347361838</v>
      </c>
      <c r="F46" s="1">
        <f t="shared" si="8"/>
        <v>960.93594674761493</v>
      </c>
      <c r="G46" s="1">
        <f t="shared" si="9"/>
        <v>-2155694.6239073952</v>
      </c>
      <c r="H46" s="1">
        <f t="shared" si="10"/>
        <v>9675120.1013011485</v>
      </c>
      <c r="I46" s="1">
        <f t="shared" si="0"/>
        <v>1800</v>
      </c>
      <c r="J46">
        <f t="shared" si="11"/>
        <v>6517.8107140232496</v>
      </c>
      <c r="K46" s="1">
        <f t="shared" si="2"/>
        <v>-6322018.6924485611</v>
      </c>
      <c r="L46" s="1">
        <f t="shared" si="3"/>
        <v>843186.60587736429</v>
      </c>
    </row>
    <row r="47" spans="2:12" x14ac:dyDescent="0.2">
      <c r="B47" s="7">
        <f t="shared" si="4"/>
        <v>-3.9240758335718053E-7</v>
      </c>
      <c r="C47" s="1">
        <f t="shared" si="5"/>
        <v>0.99706912956575999</v>
      </c>
      <c r="D47" s="1">
        <f t="shared" si="6"/>
        <v>-3.8164185455683843</v>
      </c>
      <c r="E47" s="1">
        <f t="shared" si="7"/>
        <v>-6390.2073016945324</v>
      </c>
      <c r="F47" s="1">
        <f t="shared" si="8"/>
        <v>727.66106006260316</v>
      </c>
      <c r="G47" s="1">
        <f t="shared" si="9"/>
        <v>-2540901.7864422854</v>
      </c>
      <c r="H47" s="1">
        <f t="shared" si="10"/>
        <v>9725649.3182869293</v>
      </c>
      <c r="I47" s="1">
        <f t="shared" si="0"/>
        <v>1860</v>
      </c>
      <c r="J47">
        <f t="shared" si="11"/>
        <v>6431.5037104056428</v>
      </c>
      <c r="K47" s="1">
        <f t="shared" si="2"/>
        <v>6278184.8981578127</v>
      </c>
      <c r="L47" s="1">
        <f t="shared" si="3"/>
        <v>1123956.5759152696</v>
      </c>
    </row>
    <row r="48" spans="2:12" x14ac:dyDescent="0.2">
      <c r="B48" s="7">
        <f t="shared" si="4"/>
        <v>-3.7663370746576542E-7</v>
      </c>
      <c r="C48" s="1">
        <f t="shared" si="5"/>
        <v>1.100719354467703</v>
      </c>
      <c r="D48" s="1">
        <f t="shared" si="6"/>
        <v>-3.6768637558691863</v>
      </c>
      <c r="E48" s="1">
        <f t="shared" si="7"/>
        <v>-6327.2736471735288</v>
      </c>
      <c r="F48" s="1">
        <f t="shared" si="8"/>
        <v>502.86259101947604</v>
      </c>
      <c r="G48" s="1">
        <f t="shared" si="9"/>
        <v>-2922519.5001107389</v>
      </c>
      <c r="H48" s="1">
        <f t="shared" si="10"/>
        <v>9762439.4285086636</v>
      </c>
      <c r="I48" s="1">
        <f t="shared" si="0"/>
        <v>1920</v>
      </c>
      <c r="J48">
        <f t="shared" si="11"/>
        <v>6347.2247944801384</v>
      </c>
      <c r="K48" s="1">
        <f t="shared" si="2"/>
        <v>-5636830.8884552522</v>
      </c>
      <c r="L48" s="1">
        <f t="shared" si="3"/>
        <v>-2984128.2705267156</v>
      </c>
    </row>
    <row r="49" spans="2:12" x14ac:dyDescent="0.2">
      <c r="B49" s="7">
        <f t="shared" si="4"/>
        <v>-3.6184545918557382E-7</v>
      </c>
      <c r="C49" s="1">
        <f t="shared" si="5"/>
        <v>1.1941532022511678</v>
      </c>
      <c r="D49" s="1">
        <f t="shared" si="6"/>
        <v>-3.5410170688719602</v>
      </c>
      <c r="E49" s="1">
        <f t="shared" si="7"/>
        <v>-6258.4274704719628</v>
      </c>
      <c r="F49" s="1">
        <f t="shared" si="8"/>
        <v>286.32616627724167</v>
      </c>
      <c r="G49" s="1">
        <f t="shared" si="9"/>
        <v>-3300174.6241031084</v>
      </c>
      <c r="H49" s="1">
        <f t="shared" si="10"/>
        <v>9785992.8292092681</v>
      </c>
      <c r="I49" s="1">
        <f t="shared" si="0"/>
        <v>1980</v>
      </c>
      <c r="J49">
        <f t="shared" si="11"/>
        <v>6264.9738288881235</v>
      </c>
      <c r="K49" s="1">
        <f t="shared" si="2"/>
        <v>4458996.9149819491</v>
      </c>
      <c r="L49" s="1">
        <f t="shared" si="3"/>
        <v>4560288.424231681</v>
      </c>
    </row>
    <row r="50" spans="2:12" x14ac:dyDescent="0.2">
      <c r="B50" s="7">
        <f t="shared" si="4"/>
        <v>-3.4797727501003759E-7</v>
      </c>
      <c r="C50" s="1">
        <f t="shared" si="5"/>
        <v>1.2783052362549676</v>
      </c>
      <c r="D50" s="1">
        <f t="shared" si="6"/>
        <v>-3.4090632696756211</v>
      </c>
      <c r="E50" s="1">
        <f t="shared" si="7"/>
        <v>-6184.2537173167784</v>
      </c>
      <c r="F50" s="1">
        <f t="shared" si="8"/>
        <v>77.823756120814238</v>
      </c>
      <c r="G50" s="1">
        <f t="shared" si="9"/>
        <v>-3673530.7965673744</v>
      </c>
      <c r="H50" s="1">
        <f t="shared" si="10"/>
        <v>9796798.5684619341</v>
      </c>
      <c r="I50" s="1">
        <f t="shared" si="0"/>
        <v>2040</v>
      </c>
      <c r="J50">
        <f t="shared" si="11"/>
        <v>6184.7433719729343</v>
      </c>
      <c r="K50" s="1">
        <f t="shared" si="2"/>
        <v>-2856782.1944646374</v>
      </c>
      <c r="L50" s="1">
        <f t="shared" si="3"/>
        <v>-5702427.5088237477</v>
      </c>
    </row>
    <row r="51" spans="2:12" x14ac:dyDescent="0.2">
      <c r="B51" s="7">
        <f t="shared" si="4"/>
        <v>-3.3496740678089312E-7</v>
      </c>
      <c r="C51" s="1">
        <f t="shared" si="5"/>
        <v>1.3540337474276911</v>
      </c>
      <c r="D51" s="1">
        <f t="shared" si="6"/>
        <v>-3.2811168513894926</v>
      </c>
      <c r="E51" s="1">
        <f t="shared" si="7"/>
        <v>-6105.2835478062989</v>
      </c>
      <c r="F51" s="1">
        <f t="shared" si="8"/>
        <v>-122.88164751113916</v>
      </c>
      <c r="G51" s="1">
        <f t="shared" si="9"/>
        <v>-4042285.070181122</v>
      </c>
      <c r="H51" s="1">
        <f t="shared" si="10"/>
        <v>9795331.6799437664</v>
      </c>
      <c r="I51" s="1">
        <f t="shared" si="0"/>
        <v>2100</v>
      </c>
      <c r="J51">
        <f t="shared" si="11"/>
        <v>6106.5200481460242</v>
      </c>
      <c r="K51" s="1">
        <f t="shared" si="2"/>
        <v>982675.97347208299</v>
      </c>
      <c r="L51" s="1">
        <f t="shared" si="3"/>
        <v>6301843.5343287205</v>
      </c>
    </row>
    <row r="52" spans="2:12" x14ac:dyDescent="0.2">
      <c r="B52" s="7">
        <f t="shared" si="4"/>
        <v>-3.227579250961177E-7</v>
      </c>
      <c r="C52" s="1">
        <f t="shared" si="5"/>
        <v>1.4221246156783853</v>
      </c>
      <c r="D52" s="1">
        <f t="shared" si="6"/>
        <v>-3.1572350554714195</v>
      </c>
      <c r="E52" s="1">
        <f t="shared" si="7"/>
        <v>-6021.9987969131162</v>
      </c>
      <c r="F52" s="1">
        <f t="shared" si="8"/>
        <v>-316.03220471696653</v>
      </c>
      <c r="G52" s="1">
        <f t="shared" si="9"/>
        <v>-4406164.8223041305</v>
      </c>
      <c r="H52" s="1">
        <f t="shared" si="10"/>
        <v>9782052.7707605977</v>
      </c>
      <c r="I52" s="1">
        <f t="shared" si="0"/>
        <v>2160</v>
      </c>
      <c r="J52">
        <f t="shared" si="11"/>
        <v>6030.2857199672799</v>
      </c>
      <c r="K52" s="1">
        <f t="shared" si="2"/>
        <v>984955.48911081406</v>
      </c>
      <c r="L52" s="1">
        <f t="shared" si="3"/>
        <v>-6301487.6564562498</v>
      </c>
    </row>
    <row r="53" spans="2:12" x14ac:dyDescent="0.2">
      <c r="B53" s="7">
        <f t="shared" si="4"/>
        <v>-3.1129465374694851E-7</v>
      </c>
      <c r="C53" s="1">
        <f t="shared" si="5"/>
        <v>1.483295654910445</v>
      </c>
      <c r="D53" s="1">
        <f t="shared" si="6"/>
        <v>-3.0374288873557802</v>
      </c>
      <c r="E53" s="1">
        <f t="shared" si="7"/>
        <v>-5934.8361887954516</v>
      </c>
      <c r="F53" s="1">
        <f t="shared" si="8"/>
        <v>-501.87212300178248</v>
      </c>
      <c r="G53" s="1">
        <f t="shared" si="9"/>
        <v>-4764924.9258106966</v>
      </c>
      <c r="H53" s="1">
        <f t="shared" si="10"/>
        <v>9757407.8153777309</v>
      </c>
      <c r="I53" s="1">
        <f t="shared" si="0"/>
        <v>2220</v>
      </c>
      <c r="J53">
        <f t="shared" si="11"/>
        <v>5956.0184868486131</v>
      </c>
      <c r="K53" s="1">
        <f t="shared" si="2"/>
        <v>-2858844.7593926797</v>
      </c>
      <c r="L53" s="1">
        <f t="shared" si="3"/>
        <v>5701393.7455409104</v>
      </c>
    </row>
    <row r="54" spans="2:12" x14ac:dyDescent="0.2">
      <c r="B54" s="7">
        <f t="shared" si="4"/>
        <v>-3.0052705511236746E-7</v>
      </c>
      <c r="C54" s="1">
        <f t="shared" si="5"/>
        <v>1.5382011994739284</v>
      </c>
      <c r="D54" s="1">
        <f t="shared" si="6"/>
        <v>-2.9216723740102104</v>
      </c>
      <c r="E54" s="1">
        <f t="shared" si="7"/>
        <v>-5844.1912831639202</v>
      </c>
      <c r="F54" s="1">
        <f t="shared" si="8"/>
        <v>-680.64516084276215</v>
      </c>
      <c r="G54" s="1">
        <f t="shared" si="9"/>
        <v>-5118345.1649595844</v>
      </c>
      <c r="H54" s="1">
        <f t="shared" si="10"/>
        <v>9721828.1160003822</v>
      </c>
      <c r="I54" s="1">
        <f t="shared" si="0"/>
        <v>2280</v>
      </c>
      <c r="J54">
        <f t="shared" si="11"/>
        <v>5883.6935329083735</v>
      </c>
      <c r="K54" s="1">
        <f t="shared" si="2"/>
        <v>4460646.2265640516</v>
      </c>
      <c r="L54" s="1">
        <f t="shared" si="3"/>
        <v>-4558675.1629656497</v>
      </c>
    </row>
    <row r="55" spans="2:12" x14ac:dyDescent="0.2">
      <c r="B55" s="7">
        <f t="shared" si="4"/>
        <v>-2.9040808204772167E-7</v>
      </c>
      <c r="C55" s="1">
        <f t="shared" si="5"/>
        <v>1.5874367546057044</v>
      </c>
      <c r="D55" s="1">
        <f t="shared" si="6"/>
        <v>-2.8099103067354476</v>
      </c>
      <c r="E55" s="1">
        <f t="shared" si="7"/>
        <v>-5750.4221445415315</v>
      </c>
      <c r="F55" s="1">
        <f t="shared" si="8"/>
        <v>-852.59264126513187</v>
      </c>
      <c r="G55" s="1">
        <f t="shared" si="9"/>
        <v>-5466227.8797903666</v>
      </c>
      <c r="H55" s="1">
        <f t="shared" si="10"/>
        <v>9675730.3960765991</v>
      </c>
      <c r="I55" s="1">
        <f t="shared" si="0"/>
        <v>2340</v>
      </c>
      <c r="J55">
        <f t="shared" si="11"/>
        <v>5813.2838441257181</v>
      </c>
      <c r="K55" s="1">
        <f t="shared" si="2"/>
        <v>-5637909.9750462975</v>
      </c>
      <c r="L55" s="1">
        <f t="shared" si="3"/>
        <v>2982089.051868415</v>
      </c>
    </row>
    <row r="56" spans="2:12" x14ac:dyDescent="0.2">
      <c r="B56" s="7">
        <f t="shared" si="4"/>
        <v>-2.8089400824933389E-7</v>
      </c>
      <c r="C56" s="1">
        <f t="shared" si="5"/>
        <v>1.6315435840258159</v>
      </c>
      <c r="D56" s="1">
        <f t="shared" si="6"/>
        <v>-2.7020646872853562</v>
      </c>
      <c r="E56" s="1">
        <f t="shared" si="7"/>
        <v>-5653.8527343825863</v>
      </c>
      <c r="F56" s="1">
        <f t="shared" si="8"/>
        <v>-1017.951891085756</v>
      </c>
      <c r="G56" s="1">
        <f t="shared" si="9"/>
        <v>-5808395.8223045683</v>
      </c>
      <c r="H56" s="1">
        <f t="shared" si="10"/>
        <v>9619516.9990485683</v>
      </c>
      <c r="I56" s="1">
        <f t="shared" si="0"/>
        <v>2400</v>
      </c>
      <c r="J56">
        <f t="shared" si="11"/>
        <v>5744.760812657958</v>
      </c>
      <c r="K56" s="1">
        <f t="shared" si="2"/>
        <v>6278591.0587283159</v>
      </c>
      <c r="L56" s="1">
        <f t="shared" si="3"/>
        <v>-1121685.4805411596</v>
      </c>
    </row>
    <row r="57" spans="2:12" x14ac:dyDescent="0.2">
      <c r="B57" s="7">
        <f t="shared" si="4"/>
        <v>-2.7194424622545924E-7</v>
      </c>
      <c r="C57" s="1">
        <f t="shared" si="5"/>
        <v>1.6710131468807525</v>
      </c>
      <c r="D57" s="1">
        <f t="shared" si="6"/>
        <v>-2.5980400700760033</v>
      </c>
      <c r="E57" s="1">
        <f t="shared" si="7"/>
        <v>-5554.7760324553892</v>
      </c>
      <c r="F57" s="1">
        <f t="shared" si="8"/>
        <v>-1176.9550338065967</v>
      </c>
      <c r="G57" s="1">
        <f t="shared" si="9"/>
        <v>-6144690.2079162775</v>
      </c>
      <c r="H57" s="1">
        <f t="shared" si="10"/>
        <v>9553576.1691463087</v>
      </c>
      <c r="I57" s="1">
        <f t="shared" si="0"/>
        <v>2460</v>
      </c>
      <c r="J57">
        <f t="shared" si="11"/>
        <v>5678.0947440443015</v>
      </c>
      <c r="K57" s="1">
        <f t="shared" si="2"/>
        <v>-6321713.2710564751</v>
      </c>
      <c r="L57" s="1">
        <f t="shared" si="3"/>
        <v>-845473.4286471894</v>
      </c>
    </row>
    <row r="58" spans="2:12" x14ac:dyDescent="0.2">
      <c r="B58" s="7">
        <f t="shared" si="4"/>
        <v>-2.6352115973685364E-7</v>
      </c>
      <c r="C58" s="1">
        <f t="shared" si="5"/>
        <v>1.7062913259625305</v>
      </c>
      <c r="D58" s="1">
        <f t="shared" si="6"/>
        <v>-2.4977279690416356</v>
      </c>
      <c r="E58" s="1">
        <f t="shared" si="7"/>
        <v>-5453.4568982700903</v>
      </c>
      <c r="F58" s="1">
        <f t="shared" si="8"/>
        <v>-1329.8280749801258</v>
      </c>
      <c r="G58" s="1">
        <f t="shared" si="9"/>
        <v>-6474968.9461992159</v>
      </c>
      <c r="H58" s="1">
        <f t="shared" si="10"/>
        <v>9478282.394991776</v>
      </c>
      <c r="I58" s="1">
        <f t="shared" si="0"/>
        <v>2520</v>
      </c>
      <c r="J58">
        <f t="shared" si="11"/>
        <v>5613.2552810552788</v>
      </c>
      <c r="K58" s="1">
        <f t="shared" si="2"/>
        <v>5763172.4969055746</v>
      </c>
      <c r="L58" s="1">
        <f t="shared" si="3"/>
        <v>2732165.2166205412</v>
      </c>
    </row>
    <row r="59" spans="2:12" x14ac:dyDescent="0.2">
      <c r="B59" s="7">
        <f t="shared" si="4"/>
        <v>-2.5558987578119149E-7</v>
      </c>
      <c r="C59" s="1">
        <f t="shared" si="5"/>
        <v>1.7377824115000573</v>
      </c>
      <c r="D59" s="1">
        <f t="shared" si="6"/>
        <v>-2.4010104752389148</v>
      </c>
      <c r="E59" s="1">
        <f t="shared" si="7"/>
        <v>-5350.1346861462125</v>
      </c>
      <c r="F59" s="1">
        <f t="shared" si="8"/>
        <v>-1476.7902283085423</v>
      </c>
      <c r="G59" s="1">
        <f t="shared" si="9"/>
        <v>-6799105.0357086891</v>
      </c>
      <c r="H59" s="1">
        <f t="shared" si="10"/>
        <v>9393996.8001486938</v>
      </c>
      <c r="I59" s="1">
        <f t="shared" si="0"/>
        <v>2580</v>
      </c>
      <c r="J59">
        <f t="shared" si="11"/>
        <v>5550.2117561704281</v>
      </c>
      <c r="K59" s="1">
        <f t="shared" si="2"/>
        <v>-4656127.3177925162</v>
      </c>
      <c r="L59" s="1">
        <f t="shared" si="3"/>
        <v>-4358825.8052491918</v>
      </c>
    </row>
    <row r="60" spans="2:12" x14ac:dyDescent="0.2">
      <c r="B60" s="7">
        <f t="shared" si="4"/>
        <v>-2.4811809979549694E-7</v>
      </c>
      <c r="C60" s="1">
        <f t="shared" si="5"/>
        <v>1.7658528214029898</v>
      </c>
      <c r="D60" s="1">
        <f t="shared" si="6"/>
        <v>-2.3077632109411339</v>
      </c>
      <c r="E60" s="1">
        <f t="shared" si="7"/>
        <v>-5245.0256291591213</v>
      </c>
      <c r="F60" s="1">
        <f t="shared" si="8"/>
        <v>-1618.0534388939436</v>
      </c>
      <c r="G60" s="1">
        <f t="shared" si="9"/>
        <v>-7116985.1085367613</v>
      </c>
      <c r="H60" s="1">
        <f t="shared" si="10"/>
        <v>9301067.5675947499</v>
      </c>
      <c r="I60" s="1">
        <f t="shared" si="0"/>
        <v>2640</v>
      </c>
      <c r="J60">
        <f t="shared" si="11"/>
        <v>5488.9334830777971</v>
      </c>
      <c r="K60" s="1">
        <f t="shared" si="2"/>
        <v>3105939.6949568223</v>
      </c>
      <c r="L60" s="1">
        <f t="shared" si="3"/>
        <v>5570639.335955211</v>
      </c>
    </row>
    <row r="61" spans="2:12" x14ac:dyDescent="0.2">
      <c r="B61" s="7">
        <f t="shared" si="4"/>
        <v>-2.4107593666355832E-7</v>
      </c>
      <c r="C61" s="1">
        <f t="shared" si="5"/>
        <v>1.7908345509222567</v>
      </c>
      <c r="D61" s="1">
        <f t="shared" si="6"/>
        <v>-2.2178577278079499</v>
      </c>
      <c r="E61" s="1">
        <f t="shared" si="7"/>
        <v>-5138.3250079893642</v>
      </c>
      <c r="F61" s="1">
        <f t="shared" si="8"/>
        <v>-1753.822067056416</v>
      </c>
      <c r="G61" s="1">
        <f t="shared" si="9"/>
        <v>-7428508.1112077832</v>
      </c>
      <c r="H61" s="1">
        <f t="shared" si="10"/>
        <v>9199830.3874814194</v>
      </c>
      <c r="I61" s="1">
        <f t="shared" si="0"/>
        <v>2700</v>
      </c>
      <c r="J61">
        <f t="shared" si="11"/>
        <v>5429.3899961803208</v>
      </c>
      <c r="K61" s="1">
        <f t="shared" si="2"/>
        <v>-1260147.2459346203</v>
      </c>
      <c r="L61" s="1">
        <f t="shared" si="3"/>
        <v>-6252272.6203008285</v>
      </c>
    </row>
    <row r="62" spans="2:12" x14ac:dyDescent="0.2">
      <c r="B62" s="7">
        <f t="shared" si="4"/>
        <v>-2.3443571927817301E-7</v>
      </c>
      <c r="C62" s="1">
        <f t="shared" si="5"/>
        <v>1.8130283533078233</v>
      </c>
      <c r="D62" s="1">
        <f t="shared" si="6"/>
        <v>-2.131163440730806</v>
      </c>
      <c r="E62" s="1">
        <f t="shared" si="7"/>
        <v>-5030.2091208624615</v>
      </c>
      <c r="F62" s="1">
        <f t="shared" si="8"/>
        <v>-1884.2927021125788</v>
      </c>
      <c r="G62" s="1">
        <f t="shared" si="9"/>
        <v>-7733584.1094954852</v>
      </c>
      <c r="H62" s="1">
        <f t="shared" si="10"/>
        <v>9090608.9195479807</v>
      </c>
      <c r="I62" s="1">
        <f t="shared" si="0"/>
        <v>2760</v>
      </c>
      <c r="J62">
        <f t="shared" si="11"/>
        <v>5371.5512458546482</v>
      </c>
      <c r="K62" s="1">
        <f t="shared" si="2"/>
        <v>-705578.50643173675</v>
      </c>
      <c r="L62" s="1">
        <f t="shared" si="3"/>
        <v>6338851.8653823705</v>
      </c>
    </row>
    <row r="63" spans="2:12" x14ac:dyDescent="0.2">
      <c r="B63" s="7">
        <f t="shared" si="4"/>
        <v>-2.2817184576968585E-7</v>
      </c>
      <c r="C63" s="1">
        <f t="shared" si="5"/>
        <v>1.8327066590151264</v>
      </c>
      <c r="D63" s="1">
        <f t="shared" si="6"/>
        <v>-2.0475491750223149</v>
      </c>
      <c r="E63" s="1">
        <f t="shared" si="7"/>
        <v>-4920.8370704927729</v>
      </c>
      <c r="F63" s="1">
        <f t="shared" si="8"/>
        <v>-2009.6540805851723</v>
      </c>
      <c r="G63" s="1">
        <f t="shared" si="9"/>
        <v>-8032133.2057112791</v>
      </c>
      <c r="H63" s="1">
        <f t="shared" si="10"/>
        <v>8973715.2632279117</v>
      </c>
      <c r="I63" s="1">
        <f t="shared" si="0"/>
        <v>2820</v>
      </c>
      <c r="J63">
        <f t="shared" si="11"/>
        <v>5315.3877561235859</v>
      </c>
      <c r="K63" s="1">
        <f t="shared" si="2"/>
        <v>2604151.5023896703</v>
      </c>
      <c r="L63" s="1">
        <f t="shared" si="3"/>
        <v>-5822136.9747371646</v>
      </c>
    </row>
    <row r="64" spans="2:12" x14ac:dyDescent="0.2">
      <c r="B64" s="7">
        <f t="shared" si="4"/>
        <v>-2.2226062603067699E-7</v>
      </c>
      <c r="C64" s="1">
        <f t="shared" si="5"/>
        <v>1.8501162449832846</v>
      </c>
      <c r="D64" s="1">
        <f t="shared" si="6"/>
        <v>-1.9668843925720749</v>
      </c>
      <c r="E64" s="1">
        <f t="shared" si="7"/>
        <v>-4810.3523833728204</v>
      </c>
      <c r="F64" s="1">
        <f t="shared" si="8"/>
        <v>-2130.0870876130039</v>
      </c>
      <c r="G64" s="1">
        <f t="shared" si="9"/>
        <v>-8324084.5579546187</v>
      </c>
      <c r="H64" s="1">
        <f t="shared" si="10"/>
        <v>8849450.4298777618</v>
      </c>
      <c r="I64" s="1">
        <f t="shared" si="0"/>
        <v>2880</v>
      </c>
      <c r="J64">
        <f t="shared" si="11"/>
        <v>5260.8707504591121</v>
      </c>
      <c r="K64" s="1">
        <f t="shared" si="2"/>
        <v>-4254876.8812553687</v>
      </c>
      <c r="L64" s="1">
        <f t="shared" si="3"/>
        <v>4751305.7916070381</v>
      </c>
    </row>
    <row r="65" spans="2:12" x14ac:dyDescent="0.2">
      <c r="B65" s="7">
        <f t="shared" si="4"/>
        <v>-2.166801378079221E-7</v>
      </c>
      <c r="C65" s="1">
        <f t="shared" si="5"/>
        <v>1.8654806679851739</v>
      </c>
      <c r="D65" s="1">
        <f t="shared" si="6"/>
        <v>-1.8890401522428546</v>
      </c>
      <c r="E65" s="1">
        <f t="shared" si="7"/>
        <v>-4698.8844759837666</v>
      </c>
      <c r="F65" s="1">
        <f t="shared" si="8"/>
        <v>-2245.7648239574519</v>
      </c>
      <c r="G65" s="1">
        <f t="shared" si="9"/>
        <v>-8609375.4917160179</v>
      </c>
      <c r="H65" s="1">
        <f t="shared" si="10"/>
        <v>8718104.8127143513</v>
      </c>
      <c r="I65" s="1">
        <f t="shared" si="0"/>
        <v>2940</v>
      </c>
      <c r="J65">
        <f t="shared" si="11"/>
        <v>5207.9722506140415</v>
      </c>
      <c r="K65" s="1">
        <f t="shared" si="2"/>
        <v>5500648.4411622714</v>
      </c>
      <c r="L65" s="1">
        <f t="shared" si="3"/>
        <v>-3228273.6449593413</v>
      </c>
    </row>
    <row r="66" spans="2:12" x14ac:dyDescent="0.2">
      <c r="B66" s="7">
        <f t="shared" si="4"/>
        <v>-2.1141009237003407E-7</v>
      </c>
      <c r="C66" s="1">
        <f t="shared" si="5"/>
        <v>1.879002477425622</v>
      </c>
      <c r="D66" s="1">
        <f t="shared" si="6"/>
        <v>-1.8138898509395891</v>
      </c>
      <c r="E66" s="1">
        <f t="shared" si="7"/>
        <v>-4586.5499816214424</v>
      </c>
      <c r="F66" s="1">
        <f t="shared" si="8"/>
        <v>-2356.8527240529252</v>
      </c>
      <c r="G66" s="1">
        <f t="shared" si="9"/>
        <v>-8887950.6950726714</v>
      </c>
      <c r="H66" s="1">
        <f t="shared" si="10"/>
        <v>8579958.6510028671</v>
      </c>
      <c r="I66" s="1">
        <f t="shared" si="0"/>
        <v>3000</v>
      </c>
      <c r="J66">
        <f t="shared" si="11"/>
        <v>5156.6651526725436</v>
      </c>
      <c r="K66" s="1">
        <f t="shared" si="2"/>
        <v>-6222901.0708713159</v>
      </c>
      <c r="L66" s="1">
        <f t="shared" si="3"/>
        <v>1397993.655975814</v>
      </c>
    </row>
    <row r="67" spans="2:12" x14ac:dyDescent="0.2">
      <c r="B67" s="7">
        <f t="shared" si="4"/>
        <v>-2.0643170957062035E-7</v>
      </c>
      <c r="C67" s="1">
        <f t="shared" si="5"/>
        <v>1.8908652235388035</v>
      </c>
      <c r="D67" s="1">
        <f t="shared" si="6"/>
        <v>-1.741309784260586</v>
      </c>
      <c r="E67" s="1">
        <f t="shared" si="7"/>
        <v>-4473.4539505925095</v>
      </c>
      <c r="F67" s="1">
        <f t="shared" si="8"/>
        <v>-2463.5087131089304</v>
      </c>
      <c r="G67" s="1">
        <f t="shared" si="9"/>
        <v>-9159761.4895105921</v>
      </c>
      <c r="H67" s="1">
        <f t="shared" si="10"/>
        <v>8435282.4858279992</v>
      </c>
      <c r="I67" s="1">
        <f t="shared" si="0"/>
        <v>3060</v>
      </c>
      <c r="J67">
        <f t="shared" si="11"/>
        <v>5106.9232838995486</v>
      </c>
      <c r="K67" s="1">
        <f t="shared" si="2"/>
        <v>6352895.0703121647</v>
      </c>
      <c r="L67" s="1">
        <f t="shared" si="3"/>
        <v>565339.03598052973</v>
      </c>
    </row>
    <row r="68" spans="2:12" x14ac:dyDescent="0.2">
      <c r="B68" s="7">
        <f t="shared" si="4"/>
        <v>-2.0172760199557293E-7</v>
      </c>
      <c r="C68" s="1">
        <f t="shared" si="5"/>
        <v>1.9012352769427734</v>
      </c>
      <c r="D68" s="1">
        <f t="shared" si="6"/>
        <v>-1.6711795592650991</v>
      </c>
      <c r="E68" s="1">
        <f t="shared" si="7"/>
        <v>-4359.6909355780626</v>
      </c>
      <c r="F68" s="1">
        <f t="shared" si="8"/>
        <v>-2565.883393414701</v>
      </c>
      <c r="G68" s="1">
        <f t="shared" si="9"/>
        <v>-9424765.1691437718</v>
      </c>
      <c r="H68" s="1">
        <f t="shared" si="10"/>
        <v>8284337.6054297937</v>
      </c>
      <c r="I68" s="1">
        <f t="shared" si="0"/>
        <v>3120</v>
      </c>
      <c r="J68">
        <f t="shared" si="11"/>
        <v>5058.7214434442685</v>
      </c>
      <c r="K68" s="1">
        <f t="shared" si="2"/>
        <v>-5878258.3854902089</v>
      </c>
      <c r="L68" s="1">
        <f t="shared" si="3"/>
        <v>-2474866.1283823093</v>
      </c>
    </row>
    <row r="69" spans="2:12" x14ac:dyDescent="0.2">
      <c r="B69" s="7">
        <f t="shared" si="4"/>
        <v>-1.9728166779530694E-7</v>
      </c>
      <c r="C69" s="1">
        <f t="shared" si="5"/>
        <v>1.9102634751190251</v>
      </c>
      <c r="D69" s="1">
        <f t="shared" si="6"/>
        <v>-1.6033823865021539</v>
      </c>
      <c r="E69" s="1">
        <f t="shared" si="7"/>
        <v>-4245.3459730162085</v>
      </c>
      <c r="F69" s="1">
        <f t="shared" si="8"/>
        <v>-2664.1202517877186</v>
      </c>
      <c r="G69" s="1">
        <f t="shared" si="9"/>
        <v>-9682924.401779959</v>
      </c>
      <c r="H69" s="1">
        <f t="shared" si="10"/>
        <v>8127376.4786182344</v>
      </c>
      <c r="I69" s="1">
        <f t="shared" si="0"/>
        <v>3180</v>
      </c>
      <c r="J69">
        <f t="shared" si="11"/>
        <v>5012.0354295027082</v>
      </c>
      <c r="K69" s="1">
        <f t="shared" si="2"/>
        <v>4844164.1068380652</v>
      </c>
      <c r="L69" s="1">
        <f t="shared" si="3"/>
        <v>4148850.2149416981</v>
      </c>
    </row>
    <row r="70" spans="2:12" x14ac:dyDescent="0.2">
      <c r="B70" s="7">
        <f t="shared" si="4"/>
        <v>-1.9307899174827049E-7</v>
      </c>
      <c r="C70" s="1">
        <f t="shared" si="5"/>
        <v>1.9180866107336036</v>
      </c>
      <c r="D70" s="1">
        <f t="shared" si="6"/>
        <v>-1.5378052739053076</v>
      </c>
      <c r="E70" s="1">
        <f t="shared" si="7"/>
        <v>-4130.49547044063</v>
      </c>
      <c r="F70" s="1">
        <f t="shared" si="8"/>
        <v>-2758.3558815999427</v>
      </c>
      <c r="G70" s="1">
        <f t="shared" si="9"/>
        <v>-9934206.6859057173</v>
      </c>
      <c r="H70" s="1">
        <f t="shared" si="10"/>
        <v>7964643.1752152676</v>
      </c>
      <c r="I70" s="1">
        <f t="shared" si="0"/>
        <v>3240</v>
      </c>
      <c r="J70">
        <f t="shared" si="11"/>
        <v>4966.8420551581421</v>
      </c>
      <c r="K70" s="1">
        <f t="shared" si="2"/>
        <v>-3349031.1637373203</v>
      </c>
      <c r="L70" s="1">
        <f t="shared" si="3"/>
        <v>-5427971.4686350599</v>
      </c>
    </row>
    <row r="71" spans="2:12" x14ac:dyDescent="0.2">
      <c r="B71" s="7">
        <f t="shared" si="4"/>
        <v>-1.8910575407210543E-7</v>
      </c>
      <c r="C71" s="1">
        <f t="shared" si="5"/>
        <v>1.9248287758972806</v>
      </c>
      <c r="D71" s="1">
        <f t="shared" si="6"/>
        <v>-1.474339141338292</v>
      </c>
      <c r="E71" s="1">
        <f t="shared" si="7"/>
        <v>-4015.2080088417033</v>
      </c>
      <c r="F71" s="1">
        <f t="shared" si="8"/>
        <v>-2848.7202140572508</v>
      </c>
      <c r="G71" s="1">
        <f t="shared" si="9"/>
        <v>-10178583.858232835</v>
      </c>
      <c r="H71" s="1">
        <f t="shared" si="10"/>
        <v>7796373.7728262413</v>
      </c>
      <c r="I71" s="1">
        <f t="shared" si="0"/>
        <v>3300</v>
      </c>
      <c r="J71">
        <f t="shared" si="11"/>
        <v>4923.11915478845</v>
      </c>
      <c r="K71" s="1">
        <f t="shared" si="2"/>
        <v>1535157.3974785367</v>
      </c>
      <c r="L71" s="1">
        <f t="shared" si="3"/>
        <v>6190490.7531606033</v>
      </c>
    </row>
    <row r="72" spans="2:12" x14ac:dyDescent="0.2">
      <c r="B72" s="7">
        <f t="shared" si="4"/>
        <v>-1.8534914648732852E-7</v>
      </c>
      <c r="C72" s="1">
        <f t="shared" si="5"/>
        <v>1.9306025755502847</v>
      </c>
      <c r="D72" s="1">
        <f t="shared" si="6"/>
        <v>-1.4128788713714706</v>
      </c>
      <c r="E72" s="1">
        <f t="shared" si="7"/>
        <v>-3899.5450682982764</v>
      </c>
      <c r="F72" s="1">
        <f t="shared" si="8"/>
        <v>-2935.3367544385437</v>
      </c>
      <c r="G72" s="1">
        <f t="shared" si="9"/>
        <v>-10416031.646966722</v>
      </c>
      <c r="H72" s="1">
        <f t="shared" si="10"/>
        <v>7622796.7495283978</v>
      </c>
      <c r="I72" s="1">
        <f t="shared" si="0"/>
        <v>3360</v>
      </c>
      <c r="J72">
        <f t="shared" si="11"/>
        <v>4880.8455826472537</v>
      </c>
      <c r="K72" s="1">
        <f t="shared" si="2"/>
        <v>424823.49905950477</v>
      </c>
      <c r="L72" s="1">
        <f t="shared" si="3"/>
        <v>-6363836.0282652508</v>
      </c>
    </row>
    <row r="73" spans="2:12" x14ac:dyDescent="0.2">
      <c r="B73" s="7">
        <f t="shared" si="4"/>
        <v>-1.8179729504012563E-7</v>
      </c>
      <c r="C73" s="1">
        <f t="shared" si="5"/>
        <v>1.9355102222022578</v>
      </c>
      <c r="D73" s="1">
        <f t="shared" si="6"/>
        <v>-1.3533233091829351</v>
      </c>
      <c r="E73" s="1">
        <f t="shared" si="7"/>
        <v>-3783.5616843657003</v>
      </c>
      <c r="F73" s="1">
        <f t="shared" si="8"/>
        <v>-3018.322819855176</v>
      </c>
      <c r="G73" s="1">
        <f t="shared" si="9"/>
        <v>-10646529.266428629</v>
      </c>
      <c r="H73" s="1">
        <f t="shared" si="10"/>
        <v>7444133.3622936169</v>
      </c>
      <c r="I73" s="1">
        <f t="shared" si="0"/>
        <v>3420</v>
      </c>
      <c r="J73">
        <f t="shared" si="11"/>
        <v>4840.0012049852548</v>
      </c>
      <c r="K73" s="1">
        <f t="shared" si="2"/>
        <v>-2344372.2272578534</v>
      </c>
      <c r="L73" s="1">
        <f t="shared" si="3"/>
        <v>5931509.3239463139</v>
      </c>
    </row>
    <row r="74" spans="2:12" x14ac:dyDescent="0.2">
      <c r="B74" s="7">
        <f t="shared" si="4"/>
        <v>-1.7843918920210786E-7</v>
      </c>
      <c r="C74" s="1">
        <f t="shared" si="5"/>
        <v>1.9396445232987634</v>
      </c>
      <c r="D74" s="1">
        <f t="shared" si="6"/>
        <v>-1.2955752222312893</v>
      </c>
      <c r="E74" s="1">
        <f t="shared" si="7"/>
        <v>-3667.3070420006698</v>
      </c>
      <c r="F74" s="1">
        <f t="shared" si="8"/>
        <v>-3097.7897757976029</v>
      </c>
      <c r="G74" s="1">
        <f t="shared" si="9"/>
        <v>-10870059.049090607</v>
      </c>
      <c r="H74" s="1">
        <f t="shared" si="10"/>
        <v>7260598.0111457771</v>
      </c>
      <c r="I74" s="1">
        <f t="shared" si="0"/>
        <v>3480</v>
      </c>
      <c r="J74">
        <f t="shared" si="11"/>
        <v>4800.5668868732437</v>
      </c>
      <c r="K74" s="1">
        <f t="shared" si="2"/>
        <v>4040797.5812708358</v>
      </c>
      <c r="L74" s="1">
        <f t="shared" si="3"/>
        <v>-4934656.9188947435</v>
      </c>
    </row>
    <row r="75" spans="2:12" x14ac:dyDescent="0.2">
      <c r="B75" s="7">
        <f t="shared" si="4"/>
        <v>-1.7526461678257198E-7</v>
      </c>
      <c r="C75" s="1">
        <f t="shared" si="5"/>
        <v>1.9430897715458837</v>
      </c>
      <c r="D75" s="1">
        <f t="shared" si="6"/>
        <v>-1.2395412284693734</v>
      </c>
      <c r="E75" s="1">
        <f t="shared" si="7"/>
        <v>-3550.8250131553305</v>
      </c>
      <c r="F75" s="1">
        <f t="shared" si="8"/>
        <v>-3173.8432693186228</v>
      </c>
      <c r="G75" s="1">
        <f t="shared" si="9"/>
        <v>-11086606.111468708</v>
      </c>
      <c r="H75" s="1">
        <f t="shared" si="10"/>
        <v>7072398.5891979048</v>
      </c>
      <c r="I75" s="1">
        <f t="shared" si="0"/>
        <v>3540</v>
      </c>
      <c r="J75">
        <f t="shared" si="11"/>
        <v>4762.5244747138759</v>
      </c>
      <c r="K75" s="1">
        <f t="shared" si="2"/>
        <v>-5352643.9080071691</v>
      </c>
      <c r="L75" s="1">
        <f t="shared" si="3"/>
        <v>3468153.2829553168</v>
      </c>
    </row>
    <row r="76" spans="2:12" x14ac:dyDescent="0.2">
      <c r="B76" s="7">
        <f t="shared" si="4"/>
        <v>-1.722641042109247E-7</v>
      </c>
      <c r="C76" s="1">
        <f t="shared" si="5"/>
        <v>1.9459225476235629</v>
      </c>
      <c r="D76" s="1">
        <f t="shared" si="6"/>
        <v>-1.1851317003022432</v>
      </c>
      <c r="E76" s="1">
        <f t="shared" si="7"/>
        <v>-3434.154643580247</v>
      </c>
      <c r="F76" s="1">
        <f t="shared" si="8"/>
        <v>-3246.5834571817713</v>
      </c>
      <c r="G76" s="1">
        <f t="shared" si="9"/>
        <v>-11296158.050669245</v>
      </c>
      <c r="H76" s="1">
        <f t="shared" si="10"/>
        <v>6879736.8188275425</v>
      </c>
      <c r="I76" s="1">
        <f t="shared" si="0"/>
        <v>3600</v>
      </c>
      <c r="J76">
        <f t="shared" si="11"/>
        <v>4725.8567752810832</v>
      </c>
      <c r="K76" s="1">
        <f t="shared" si="2"/>
        <v>6155057.493781439</v>
      </c>
      <c r="L76" s="1">
        <f t="shared" si="3"/>
        <v>-1671571.4906174205</v>
      </c>
    </row>
    <row r="77" spans="2:12" x14ac:dyDescent="0.2">
      <c r="B77" s="7">
        <f t="shared" si="4"/>
        <v>-1.6942886177149593E-7</v>
      </c>
      <c r="C77" s="1">
        <f t="shared" si="5"/>
        <v>1.9482124438641457</v>
      </c>
      <c r="D77" s="1">
        <f t="shared" si="6"/>
        <v>-1.1322606501865575</v>
      </c>
      <c r="E77" s="1">
        <f t="shared" si="7"/>
        <v>-3317.3305938356157</v>
      </c>
      <c r="F77" s="1">
        <f t="shared" si="8"/>
        <v>-3316.1052276964356</v>
      </c>
      <c r="G77" s="1">
        <f t="shared" si="9"/>
        <v>-11498704.668698339</v>
      </c>
      <c r="H77" s="1">
        <f t="shared" si="10"/>
        <v>6682808.574336092</v>
      </c>
      <c r="I77" s="1">
        <f t="shared" si="0"/>
        <v>3660</v>
      </c>
      <c r="J77">
        <f t="shared" si="11"/>
        <v>4690.5475320002233</v>
      </c>
      <c r="K77" s="1">
        <f t="shared" si="2"/>
        <v>-6371669.396550877</v>
      </c>
      <c r="L77" s="1">
        <f t="shared" si="3"/>
        <v>-284100.51224343095</v>
      </c>
    </row>
    <row r="78" spans="2:12" x14ac:dyDescent="0.2">
      <c r="B78" s="7">
        <f t="shared" si="4"/>
        <v>-1.6675073339905601E-7</v>
      </c>
      <c r="C78" s="1">
        <f t="shared" si="5"/>
        <v>1.9500227166746535</v>
      </c>
      <c r="D78" s="1">
        <f t="shared" si="6"/>
        <v>-1.0808456026823623</v>
      </c>
      <c r="E78" s="1">
        <f t="shared" si="7"/>
        <v>-3200.3835390194517</v>
      </c>
      <c r="F78" s="1">
        <f t="shared" si="8"/>
        <v>-3382.4984152825032</v>
      </c>
      <c r="G78" s="1">
        <f t="shared" si="9"/>
        <v>-11694237.72192952</v>
      </c>
      <c r="H78" s="1">
        <f t="shared" si="10"/>
        <v>6481804.19150397</v>
      </c>
      <c r="I78" s="1">
        <f t="shared" si="0"/>
        <v>3720</v>
      </c>
      <c r="J78">
        <f t="shared" si="11"/>
        <v>4656.5813990754332</v>
      </c>
      <c r="K78" s="1">
        <f t="shared" si="2"/>
        <v>5981863.7865966829</v>
      </c>
      <c r="L78" s="1">
        <f t="shared" si="3"/>
        <v>2212733.521823898</v>
      </c>
    </row>
    <row r="79" spans="2:12" x14ac:dyDescent="0.2">
      <c r="B79" s="7">
        <f t="shared" si="4"/>
        <v>-1.6422215066979198E-7</v>
      </c>
      <c r="C79" s="1">
        <f t="shared" si="5"/>
        <v>1.9514108747399361</v>
      </c>
      <c r="D79" s="1">
        <f t="shared" si="6"/>
        <v>-1.0308074568646166</v>
      </c>
      <c r="E79" s="1">
        <f t="shared" si="7"/>
        <v>-3083.3405312770142</v>
      </c>
      <c r="F79" s="1">
        <f t="shared" si="8"/>
        <v>-3445.8480070689125</v>
      </c>
      <c r="G79" s="1">
        <f t="shared" si="9"/>
        <v>-11882750.693380674</v>
      </c>
      <c r="H79" s="1">
        <f t="shared" si="10"/>
        <v>6276908.764502191</v>
      </c>
      <c r="I79" s="1">
        <f t="shared" si="0"/>
        <v>3780</v>
      </c>
      <c r="J79">
        <f t="shared" si="11"/>
        <v>4623.9439139804044</v>
      </c>
      <c r="K79" s="1">
        <f t="shared" si="2"/>
        <v>-5022740.0383092025</v>
      </c>
      <c r="L79" s="1">
        <f t="shared" si="3"/>
        <v>-3930771.7445262168</v>
      </c>
    </row>
    <row r="80" spans="2:12" x14ac:dyDescent="0.2">
      <c r="B80" s="7">
        <f t="shared" si="4"/>
        <v>-1.6183609064872777E-7</v>
      </c>
      <c r="C80" s="1">
        <f t="shared" si="5"/>
        <v>1.952429209360435</v>
      </c>
      <c r="D80" s="1">
        <f t="shared" si="6"/>
        <v>-0.98207034225149092</v>
      </c>
      <c r="E80" s="1">
        <f t="shared" si="7"/>
        <v>-2966.2253287540029</v>
      </c>
      <c r="F80" s="1">
        <f t="shared" si="8"/>
        <v>-3506.2343410423955</v>
      </c>
      <c r="G80" s="1">
        <f t="shared" si="9"/>
        <v>-12064238.585682763</v>
      </c>
      <c r="H80" s="1">
        <f t="shared" si="10"/>
        <v>6068302.4306557002</v>
      </c>
      <c r="I80" s="1">
        <f t="shared" si="0"/>
        <v>3840</v>
      </c>
      <c r="J80">
        <f t="shared" si="11"/>
        <v>4592.6214687525462</v>
      </c>
      <c r="K80" s="1">
        <f t="shared" si="2"/>
        <v>3585581.8328765235</v>
      </c>
      <c r="L80" s="1">
        <f t="shared" si="3"/>
        <v>5274702.5432478962</v>
      </c>
    </row>
    <row r="81" spans="2:12" x14ac:dyDescent="0.2">
      <c r="B81" s="7">
        <f t="shared" si="4"/>
        <v>-1.5958603728018046E-7</v>
      </c>
      <c r="C81" s="1">
        <f t="shared" si="5"/>
        <v>1.9531252726524526</v>
      </c>
      <c r="D81" s="1">
        <f t="shared" si="6"/>
        <v>-0.93456147078462126</v>
      </c>
      <c r="E81" s="1">
        <f t="shared" si="7"/>
        <v>-2849.0586942936161</v>
      </c>
      <c r="F81" s="1">
        <f t="shared" si="8"/>
        <v>-3563.7332954334788</v>
      </c>
      <c r="G81" s="1">
        <f t="shared" si="9"/>
        <v>-12238697.732831154</v>
      </c>
      <c r="H81" s="1">
        <f t="shared" si="10"/>
        <v>5856160.6435771035</v>
      </c>
      <c r="I81" s="1">
        <f t="shared" ref="I81:I144" si="12">I80+$E$5</f>
        <v>3900</v>
      </c>
      <c r="J81">
        <f t="shared" si="11"/>
        <v>4562.6012804661341</v>
      </c>
      <c r="K81" s="1">
        <f t="shared" ref="K81:K144" si="13">0+$E$6*COS(I81)</f>
        <v>-1807169.3216355345</v>
      </c>
      <c r="L81" s="1">
        <f t="shared" ref="L81:L144" si="14">0+$E$6*SIN(I81)</f>
        <v>-6116618.5955100516</v>
      </c>
    </row>
    <row r="82" spans="2:12" x14ac:dyDescent="0.2">
      <c r="B82" s="7">
        <f t="shared" ref="B82:B145" si="15">(-$E$4)/(G82^2+H82^2)^1.5</f>
        <v>-1.5746594603237204E-7</v>
      </c>
      <c r="C82" s="1">
        <f t="shared" ref="C82:C145" si="16">B82*G82</f>
        <v>1.9535423087666262</v>
      </c>
      <c r="D82" s="1">
        <f t="shared" ref="D82:D145" si="17">B82*H82</f>
        <v>-0.88821098688104305</v>
      </c>
      <c r="E82" s="1">
        <f t="shared" ref="E82:E145" si="18">E81+(1/2)*(C81+C82)*$E$5</f>
        <v>-2731.8586668510438</v>
      </c>
      <c r="F82" s="1">
        <f t="shared" ref="F82:F145" si="19">F81+(1/2)*(D81+D82)*$E$5</f>
        <v>-3618.4164691634487</v>
      </c>
      <c r="G82" s="1">
        <f t="shared" ref="G82:G145" si="20">G81+E81*$E$5+(1/2)*C81*($E$5^2)</f>
        <v>-12406125.628997996</v>
      </c>
      <c r="H82" s="1">
        <f t="shared" ref="H82:H145" si="21">H81+F81*$E$5+(1/2)*D81*($E$5^2)</f>
        <v>5640654.4352036826</v>
      </c>
      <c r="I82" s="1">
        <f t="shared" si="12"/>
        <v>3960</v>
      </c>
      <c r="J82">
        <f t="shared" ref="J82:J145" si="22">SQRT(E82^2+F82^2)</f>
        <v>4533.8713612058336</v>
      </c>
      <c r="K82" s="1">
        <f t="shared" si="13"/>
        <v>-143238.79340905149</v>
      </c>
      <c r="L82" s="1">
        <f t="shared" si="14"/>
        <v>6376391.3499770956</v>
      </c>
    </row>
    <row r="83" spans="2:12" x14ac:dyDescent="0.2">
      <c r="B83" s="7">
        <f t="shared" si="15"/>
        <v>-1.5547021153071818E-7</v>
      </c>
      <c r="C83" s="1">
        <f t="shared" si="16"/>
        <v>1.9537196427606631</v>
      </c>
      <c r="D83" s="1">
        <f t="shared" si="17"/>
        <v>-0.84295181715074996</v>
      </c>
      <c r="E83" s="1">
        <f t="shared" si="18"/>
        <v>-2614.6408083052252</v>
      </c>
      <c r="F83" s="1">
        <f t="shared" si="19"/>
        <v>-3670.3513532844026</v>
      </c>
      <c r="G83" s="1">
        <f t="shared" si="20"/>
        <v>-12566520.772853278</v>
      </c>
      <c r="H83" s="1">
        <f t="shared" si="21"/>
        <v>5421950.6672774898</v>
      </c>
      <c r="I83" s="1">
        <f t="shared" si="12"/>
        <v>4020</v>
      </c>
      <c r="J83">
        <f t="shared" si="22"/>
        <v>4506.4204878164273</v>
      </c>
      <c r="K83" s="1">
        <f t="shared" si="13"/>
        <v>2080014.293919106</v>
      </c>
      <c r="L83" s="1">
        <f t="shared" si="14"/>
        <v>-6029297.1843401613</v>
      </c>
    </row>
    <row r="84" spans="2:12" x14ac:dyDescent="0.2">
      <c r="B84" s="7">
        <f t="shared" si="15"/>
        <v>-1.5359363793635061E-7</v>
      </c>
      <c r="C84" s="1">
        <f t="shared" si="16"/>
        <v>1.953693031290531</v>
      </c>
      <c r="D84" s="1">
        <f t="shared" si="17"/>
        <v>-0.79871952102207755</v>
      </c>
      <c r="E84" s="1">
        <f t="shared" si="18"/>
        <v>-2497.4184280836894</v>
      </c>
      <c r="F84" s="1">
        <f t="shared" si="19"/>
        <v>-3719.6014934295877</v>
      </c>
      <c r="G84" s="1">
        <f t="shared" si="20"/>
        <v>-12719882.525994623</v>
      </c>
      <c r="H84" s="1">
        <f t="shared" si="21"/>
        <v>5200212.2728095539</v>
      </c>
      <c r="I84" s="1">
        <f t="shared" si="12"/>
        <v>4080</v>
      </c>
      <c r="J84">
        <f t="shared" si="22"/>
        <v>4480.2381716662812</v>
      </c>
      <c r="K84" s="1">
        <f t="shared" si="13"/>
        <v>-3818826.4325461937</v>
      </c>
      <c r="L84" s="1">
        <f t="shared" si="14"/>
        <v>5108370.4523151517</v>
      </c>
    </row>
    <row r="85" spans="2:12" x14ac:dyDescent="0.2">
      <c r="B85" s="7">
        <f t="shared" si="15"/>
        <v>-1.51831411847099E-7</v>
      </c>
      <c r="C85" s="1">
        <f t="shared" si="16"/>
        <v>1.95349497885728</v>
      </c>
      <c r="D85" s="1">
        <f t="shared" si="17"/>
        <v>-0.75545214322734267</v>
      </c>
      <c r="E85" s="1">
        <f t="shared" si="18"/>
        <v>-2380.2027877792552</v>
      </c>
      <c r="F85" s="1">
        <f t="shared" si="19"/>
        <v>-3766.2266433570703</v>
      </c>
      <c r="G85" s="1">
        <f t="shared" si="20"/>
        <v>-12866210.984223321</v>
      </c>
      <c r="H85" s="1">
        <f t="shared" si="21"/>
        <v>4975598.4880659385</v>
      </c>
      <c r="I85" s="1">
        <f t="shared" si="12"/>
        <v>4140</v>
      </c>
      <c r="J85">
        <f t="shared" si="22"/>
        <v>4455.3146286300371</v>
      </c>
      <c r="K85" s="1">
        <f t="shared" si="13"/>
        <v>5194185.4346998921</v>
      </c>
      <c r="L85" s="1">
        <f t="shared" si="14"/>
        <v>-3701259.4707682258</v>
      </c>
    </row>
    <row r="86" spans="2:12" x14ac:dyDescent="0.2">
      <c r="B86" s="7">
        <f t="shared" si="15"/>
        <v>-1.5017907751746198E-7</v>
      </c>
      <c r="C86" s="1">
        <f t="shared" si="16"/>
        <v>1.9531550229611379</v>
      </c>
      <c r="D86" s="1">
        <f t="shared" si="17"/>
        <v>-0.71309006886299675</v>
      </c>
      <c r="E86" s="1">
        <f t="shared" si="18"/>
        <v>-2263.0032877247027</v>
      </c>
      <c r="F86" s="1">
        <f t="shared" si="19"/>
        <v>-3810.2829097197805</v>
      </c>
      <c r="G86" s="1">
        <f t="shared" si="20"/>
        <v>-13005506.860528132</v>
      </c>
      <c r="H86" s="1">
        <f t="shared" si="21"/>
        <v>4748265.0756067047</v>
      </c>
      <c r="I86" s="1">
        <f t="shared" si="12"/>
        <v>4200</v>
      </c>
      <c r="J86">
        <f t="shared" si="22"/>
        <v>4431.6407494691457</v>
      </c>
      <c r="K86" s="1">
        <f t="shared" si="13"/>
        <v>-6075192.8288368434</v>
      </c>
      <c r="L86" s="1">
        <f t="shared" si="14"/>
        <v>1941884.6753732287</v>
      </c>
    </row>
    <row r="87" spans="2:12" x14ac:dyDescent="0.2">
      <c r="B87" s="7">
        <f t="shared" si="15"/>
        <v>-1.4863251421200267E-7</v>
      </c>
      <c r="C87" s="1">
        <f t="shared" si="16"/>
        <v>1.9526999911661438</v>
      </c>
      <c r="D87" s="1">
        <f t="shared" si="17"/>
        <v>-0.67157588154299841</v>
      </c>
      <c r="E87" s="1">
        <f t="shared" si="18"/>
        <v>-2145.8276373008844</v>
      </c>
      <c r="F87" s="1">
        <f t="shared" si="19"/>
        <v>-3851.8228882319604</v>
      </c>
      <c r="G87" s="1">
        <f t="shared" si="20"/>
        <v>-13137771.378750285</v>
      </c>
      <c r="H87" s="1">
        <f t="shared" si="21"/>
        <v>4518364.5388995642</v>
      </c>
      <c r="I87" s="1">
        <f t="shared" si="12"/>
        <v>4260</v>
      </c>
      <c r="J87">
        <f t="shared" si="22"/>
        <v>4409.2080707664381</v>
      </c>
      <c r="K87" s="1">
        <f t="shared" si="13"/>
        <v>6377999.5827186732</v>
      </c>
      <c r="L87" s="1">
        <f t="shared" si="14"/>
        <v>2307.1281787560783</v>
      </c>
    </row>
    <row r="88" spans="2:12" x14ac:dyDescent="0.2">
      <c r="B88" s="7">
        <f t="shared" si="15"/>
        <v>-1.471879155232641E-7</v>
      </c>
      <c r="C88" s="1">
        <f t="shared" si="16"/>
        <v>1.9521542327654298</v>
      </c>
      <c r="D88" s="1">
        <f t="shared" si="17"/>
        <v>-0.63085422500442556</v>
      </c>
      <c r="E88" s="1">
        <f t="shared" si="18"/>
        <v>-2028.6820105829372</v>
      </c>
      <c r="F88" s="1">
        <f t="shared" si="19"/>
        <v>-3890.8957914283833</v>
      </c>
      <c r="G88" s="1">
        <f t="shared" si="20"/>
        <v>-13263006.177004239</v>
      </c>
      <c r="H88" s="1">
        <f t="shared" si="21"/>
        <v>4286046.3290188694</v>
      </c>
      <c r="I88" s="1">
        <f t="shared" si="12"/>
        <v>4320</v>
      </c>
      <c r="J88">
        <f t="shared" si="22"/>
        <v>4388.0087465521228</v>
      </c>
      <c r="K88" s="1">
        <f t="shared" si="13"/>
        <v>-6073786.3544905856</v>
      </c>
      <c r="L88" s="1">
        <f t="shared" si="14"/>
        <v>-1946279.3530230864</v>
      </c>
    </row>
    <row r="89" spans="2:12" x14ac:dyDescent="0.2">
      <c r="B89" s="7">
        <f t="shared" si="15"/>
        <v>-1.4584177050058088E-7</v>
      </c>
      <c r="C89" s="1">
        <f t="shared" si="16"/>
        <v>1.9515398274535303</v>
      </c>
      <c r="D89" s="1">
        <f t="shared" si="17"/>
        <v>-0.59087166839353233</v>
      </c>
      <c r="E89" s="1">
        <f t="shared" si="18"/>
        <v>-1911.5711887763684</v>
      </c>
      <c r="F89" s="1">
        <f t="shared" si="19"/>
        <v>-3927.5475682303222</v>
      </c>
      <c r="G89" s="1">
        <f t="shared" si="20"/>
        <v>-13381213.220020236</v>
      </c>
      <c r="H89" s="1">
        <f t="shared" si="21"/>
        <v>4051457.0439281585</v>
      </c>
      <c r="I89" s="1">
        <f t="shared" si="12"/>
        <v>4380</v>
      </c>
      <c r="J89">
        <f t="shared" si="22"/>
        <v>4368.0355207429138</v>
      </c>
      <c r="K89" s="1">
        <f t="shared" si="13"/>
        <v>5191506.3458518982</v>
      </c>
      <c r="L89" s="1">
        <f t="shared" si="14"/>
        <v>3705016.3104876443</v>
      </c>
    </row>
    <row r="90" spans="2:12" x14ac:dyDescent="0.2">
      <c r="B90" s="7">
        <f t="shared" si="15"/>
        <v>-1.4459084645043351E-7</v>
      </c>
      <c r="C90" s="1">
        <f t="shared" si="16"/>
        <v>1.9508767731586234</v>
      </c>
      <c r="D90" s="1">
        <f t="shared" si="17"/>
        <v>-0.55157657535483984</v>
      </c>
      <c r="E90" s="1">
        <f t="shared" si="18"/>
        <v>-1794.4986907580039</v>
      </c>
      <c r="F90" s="1">
        <f t="shared" si="19"/>
        <v>-3961.8210155427732</v>
      </c>
      <c r="G90" s="1">
        <f t="shared" si="20"/>
        <v>-13492394.719657402</v>
      </c>
      <c r="H90" s="1">
        <f t="shared" si="21"/>
        <v>3814740.6208312307</v>
      </c>
      <c r="I90" s="1">
        <f t="shared" si="12"/>
        <v>4440</v>
      </c>
      <c r="J90">
        <f t="shared" si="22"/>
        <v>4349.2817005028037</v>
      </c>
      <c r="K90" s="1">
        <f t="shared" si="13"/>
        <v>-3815129.7089034216</v>
      </c>
      <c r="L90" s="1">
        <f t="shared" si="14"/>
        <v>-5111131.9004935194</v>
      </c>
    </row>
    <row r="91" spans="2:12" x14ac:dyDescent="0.2">
      <c r="B91" s="7">
        <f t="shared" si="15"/>
        <v>-1.4343217328197886E-7</v>
      </c>
      <c r="C91" s="1">
        <f t="shared" si="16"/>
        <v>1.9501831549570989</v>
      </c>
      <c r="D91" s="1">
        <f t="shared" si="17"/>
        <v>-0.51291897695957545</v>
      </c>
      <c r="E91" s="1">
        <f t="shared" si="18"/>
        <v>-1677.4668929145323</v>
      </c>
      <c r="F91" s="1">
        <f t="shared" si="19"/>
        <v>-3993.7558821122057</v>
      </c>
      <c r="G91" s="1">
        <f t="shared" si="20"/>
        <v>-13596553.062911196</v>
      </c>
      <c r="H91" s="1">
        <f t="shared" si="21"/>
        <v>3576038.5220630253</v>
      </c>
      <c r="I91" s="1">
        <f t="shared" si="12"/>
        <v>4500</v>
      </c>
      <c r="J91">
        <f t="shared" si="22"/>
        <v>4331.7411306229014</v>
      </c>
      <c r="K91" s="1">
        <f t="shared" si="13"/>
        <v>2075651.7676023322</v>
      </c>
      <c r="L91" s="1">
        <f t="shared" si="14"/>
        <v>6030800.4228003863</v>
      </c>
    </row>
    <row r="92" spans="2:12" x14ac:dyDescent="0.2">
      <c r="B92" s="7">
        <f t="shared" si="15"/>
        <v>-1.4236302928350125E-7</v>
      </c>
      <c r="C92" s="1">
        <f t="shared" si="16"/>
        <v>1.9494752967869158</v>
      </c>
      <c r="D92" s="1">
        <f t="shared" si="17"/>
        <v>-0.47485044844080276</v>
      </c>
      <c r="E92" s="1">
        <f t="shared" si="18"/>
        <v>-1560.4771393622118</v>
      </c>
      <c r="F92" s="1">
        <f t="shared" si="19"/>
        <v>-4023.388964874217</v>
      </c>
      <c r="G92" s="1">
        <f t="shared" si="20"/>
        <v>-13693690.746807145</v>
      </c>
      <c r="H92" s="1">
        <f t="shared" si="21"/>
        <v>3335489.9149777656</v>
      </c>
      <c r="I92" s="1">
        <f t="shared" si="12"/>
        <v>4560</v>
      </c>
      <c r="J92">
        <f t="shared" si="22"/>
        <v>4315.4081690083149</v>
      </c>
      <c r="K92" s="1">
        <f t="shared" si="13"/>
        <v>-138625.66366882771</v>
      </c>
      <c r="L92" s="1">
        <f t="shared" si="14"/>
        <v>-6376493.3094430808</v>
      </c>
    </row>
    <row r="93" spans="2:12" x14ac:dyDescent="0.2">
      <c r="B93" s="7">
        <f t="shared" si="15"/>
        <v>-1.4138092822658292E-7</v>
      </c>
      <c r="C93" s="1">
        <f t="shared" si="16"/>
        <v>1.9487678974891012</v>
      </c>
      <c r="D93" s="1">
        <f t="shared" si="17"/>
        <v>-0.43732398964682728</v>
      </c>
      <c r="E93" s="1">
        <f t="shared" si="18"/>
        <v>-1443.5298435339314</v>
      </c>
      <c r="F93" s="1">
        <f t="shared" si="19"/>
        <v>-4050.7541980168457</v>
      </c>
      <c r="G93" s="1">
        <f t="shared" si="20"/>
        <v>-13783810.319634663</v>
      </c>
      <c r="H93" s="1">
        <f t="shared" si="21"/>
        <v>3093231.8462781189</v>
      </c>
      <c r="I93" s="1">
        <f t="shared" si="12"/>
        <v>4620</v>
      </c>
      <c r="J93">
        <f t="shared" si="22"/>
        <v>4300.277663352007</v>
      </c>
      <c r="K93" s="1">
        <f t="shared" si="13"/>
        <v>-1811594.0046086176</v>
      </c>
      <c r="L93" s="1">
        <f t="shared" si="14"/>
        <v>6115309.5720875906</v>
      </c>
    </row>
    <row r="94" spans="2:12" x14ac:dyDescent="0.2">
      <c r="B94" s="7">
        <f t="shared" si="15"/>
        <v>-1.4048360770507727E-7</v>
      </c>
      <c r="C94" s="1">
        <f t="shared" si="16"/>
        <v>1.948074152539053</v>
      </c>
      <c r="D94" s="1">
        <f t="shared" si="17"/>
        <v>-0.40029390908031076</v>
      </c>
      <c r="E94" s="1">
        <f t="shared" si="18"/>
        <v>-1326.6245820330869</v>
      </c>
      <c r="F94" s="1">
        <f t="shared" si="19"/>
        <v>-4075.8827349786598</v>
      </c>
      <c r="G94" s="1">
        <f t="shared" si="20"/>
        <v>-13866914.32803122</v>
      </c>
      <c r="H94" s="1">
        <f t="shared" si="21"/>
        <v>2849399.411215744</v>
      </c>
      <c r="I94" s="1">
        <f t="shared" si="12"/>
        <v>4680</v>
      </c>
      <c r="J94">
        <f t="shared" si="22"/>
        <v>4286.3449290685394</v>
      </c>
      <c r="K94" s="1">
        <f t="shared" si="13"/>
        <v>3589396.9541318715</v>
      </c>
      <c r="L94" s="1">
        <f t="shared" si="14"/>
        <v>-5272107.1219834713</v>
      </c>
    </row>
    <row r="95" spans="2:12" x14ac:dyDescent="0.2">
      <c r="B95" s="7">
        <f t="shared" si="15"/>
        <v>-1.3966901862532731E-7</v>
      </c>
      <c r="C95" s="1">
        <f t="shared" si="16"/>
        <v>1.9474058626758481</v>
      </c>
      <c r="D95" s="1">
        <f t="shared" si="17"/>
        <v>-0.36371571135510805</v>
      </c>
      <c r="E95" s="1">
        <f t="shared" si="18"/>
        <v>-1209.7601815766398</v>
      </c>
      <c r="F95" s="1">
        <f t="shared" si="19"/>
        <v>-4098.8030235917222</v>
      </c>
      <c r="G95" s="1">
        <f t="shared" si="20"/>
        <v>-13943005.269478634</v>
      </c>
      <c r="H95" s="1">
        <f t="shared" si="21"/>
        <v>2604125.9180806801</v>
      </c>
      <c r="I95" s="1">
        <f t="shared" si="12"/>
        <v>4740</v>
      </c>
      <c r="J95">
        <f t="shared" si="22"/>
        <v>4273.6057285544002</v>
      </c>
      <c r="K95" s="1">
        <f t="shared" si="13"/>
        <v>-5025582.4973470224</v>
      </c>
      <c r="L95" s="1">
        <f t="shared" si="14"/>
        <v>3927136.9421449094</v>
      </c>
    </row>
    <row r="96" spans="2:12" x14ac:dyDescent="0.2">
      <c r="B96" s="7">
        <f t="shared" si="15"/>
        <v>-1.3893531577292709E-7</v>
      </c>
      <c r="C96" s="1">
        <f t="shared" si="16"/>
        <v>1.9467735305015681</v>
      </c>
      <c r="D96" s="1">
        <f t="shared" si="17"/>
        <v>-0.32754598787560268</v>
      </c>
      <c r="E96" s="1">
        <f t="shared" si="18"/>
        <v>-1092.9347997813172</v>
      </c>
      <c r="F96" s="1">
        <f t="shared" si="19"/>
        <v>-4119.5408745686436</v>
      </c>
      <c r="G96" s="1">
        <f t="shared" si="20"/>
        <v>-14012085.549820416</v>
      </c>
      <c r="H96" s="1">
        <f t="shared" si="21"/>
        <v>2357543.0483847377</v>
      </c>
      <c r="I96" s="1">
        <f t="shared" si="12"/>
        <v>4800</v>
      </c>
      <c r="J96">
        <f t="shared" si="22"/>
        <v>4262.0562518360557</v>
      </c>
      <c r="K96" s="1">
        <f t="shared" si="13"/>
        <v>5983463.0551091712</v>
      </c>
      <c r="L96" s="1">
        <f t="shared" si="14"/>
        <v>-2208405.2771499213</v>
      </c>
    </row>
    <row r="97" spans="2:12" x14ac:dyDescent="0.2">
      <c r="B97" s="7">
        <f t="shared" si="15"/>
        <v>-1.3828084938926241E-7</v>
      </c>
      <c r="C97" s="1">
        <f t="shared" si="16"/>
        <v>1.9461864459953684</v>
      </c>
      <c r="D97" s="1">
        <f t="shared" si="17"/>
        <v>-0.29174231052129279</v>
      </c>
      <c r="E97" s="1">
        <f t="shared" si="18"/>
        <v>-976.14600048640909</v>
      </c>
      <c r="F97" s="1">
        <f t="shared" si="19"/>
        <v>-4138.1195235205505</v>
      </c>
      <c r="G97" s="1">
        <f t="shared" si="20"/>
        <v>-14074157.445452392</v>
      </c>
      <c r="H97" s="1">
        <f t="shared" si="21"/>
        <v>2109781.0131324427</v>
      </c>
      <c r="I97" s="1">
        <f t="shared" si="12"/>
        <v>4860</v>
      </c>
      <c r="J97">
        <f t="shared" si="22"/>
        <v>4251.6930986617035</v>
      </c>
      <c r="K97" s="1">
        <f t="shared" si="13"/>
        <v>-6371873.2656939831</v>
      </c>
      <c r="L97" s="1">
        <f t="shared" si="14"/>
        <v>279490.76180492231</v>
      </c>
    </row>
    <row r="98" spans="2:12" x14ac:dyDescent="0.2">
      <c r="B98" s="7">
        <f t="shared" si="15"/>
        <v>-1.3770415769867585E-7</v>
      </c>
      <c r="C98" s="1">
        <f t="shared" si="16"/>
        <v>1.9456527617743571</v>
      </c>
      <c r="D98" s="1">
        <f t="shared" si="17"/>
        <v>-0.25626312810304769</v>
      </c>
      <c r="E98" s="1">
        <f t="shared" si="18"/>
        <v>-859.39082425331731</v>
      </c>
      <c r="F98" s="1">
        <f t="shared" si="19"/>
        <v>-4154.5596866792803</v>
      </c>
      <c r="G98" s="1">
        <f t="shared" si="20"/>
        <v>-14129223.069878785</v>
      </c>
      <c r="H98" s="1">
        <f t="shared" si="21"/>
        <v>1860968.7055622714</v>
      </c>
      <c r="I98" s="1">
        <f t="shared" si="12"/>
        <v>4920</v>
      </c>
      <c r="J98">
        <f t="shared" si="22"/>
        <v>4242.5132620878676</v>
      </c>
      <c r="K98" s="1">
        <f t="shared" si="13"/>
        <v>6153846.560505352</v>
      </c>
      <c r="L98" s="1">
        <f t="shared" si="14"/>
        <v>1676024.018251664</v>
      </c>
    </row>
    <row r="99" spans="2:12" x14ac:dyDescent="0.2">
      <c r="B99" s="7">
        <f t="shared" si="15"/>
        <v>-1.3720396033403777E-7</v>
      </c>
      <c r="C99" s="1">
        <f t="shared" si="16"/>
        <v>1.9451795588283272</v>
      </c>
      <c r="D99" s="1">
        <f t="shared" si="17"/>
        <v>-0.22106766534454533</v>
      </c>
      <c r="E99" s="1">
        <f t="shared" si="18"/>
        <v>-742.66585463523677</v>
      </c>
      <c r="F99" s="1">
        <f t="shared" si="19"/>
        <v>-4168.8796104827079</v>
      </c>
      <c r="G99" s="1">
        <f t="shared" si="20"/>
        <v>-14177284.344362792</v>
      </c>
      <c r="H99" s="1">
        <f t="shared" si="21"/>
        <v>1611233.8507309291</v>
      </c>
      <c r="I99" s="1">
        <f t="shared" si="12"/>
        <v>4980</v>
      </c>
      <c r="J99">
        <f t="shared" si="22"/>
        <v>4234.5141136073144</v>
      </c>
      <c r="K99" s="1">
        <f t="shared" si="13"/>
        <v>-5350133.4217229374</v>
      </c>
      <c r="L99" s="1">
        <f t="shared" si="14"/>
        <v>-3472024.8227458298</v>
      </c>
    </row>
    <row r="100" spans="2:12" x14ac:dyDescent="0.2">
      <c r="B100" s="7">
        <f t="shared" si="15"/>
        <v>-1.3677915261502187E-7</v>
      </c>
      <c r="C100" s="1">
        <f t="shared" si="16"/>
        <v>1.9447729033594128</v>
      </c>
      <c r="D100" s="1">
        <f t="shared" si="17"/>
        <v>-0.18611582413277755</v>
      </c>
      <c r="E100" s="1">
        <f t="shared" si="18"/>
        <v>-625.9672807696046</v>
      </c>
      <c r="F100" s="1">
        <f t="shared" si="19"/>
        <v>-4181.0951151670279</v>
      </c>
      <c r="G100" s="1">
        <f t="shared" si="20"/>
        <v>-14218342.972435016</v>
      </c>
      <c r="H100" s="1">
        <f t="shared" si="21"/>
        <v>1360703.1523043464</v>
      </c>
      <c r="I100" s="1">
        <f t="shared" si="12"/>
        <v>5040</v>
      </c>
      <c r="J100">
        <f t="shared" si="22"/>
        <v>4227.6933898602056</v>
      </c>
      <c r="K100" s="1">
        <f t="shared" si="13"/>
        <v>4037226.4750984111</v>
      </c>
      <c r="L100" s="1">
        <f t="shared" si="14"/>
        <v>4937579.0007618573</v>
      </c>
    </row>
    <row r="101" spans="2:12" x14ac:dyDescent="0.2">
      <c r="B101" s="7">
        <f t="shared" si="15"/>
        <v>-1.3642880063954042E-7</v>
      </c>
      <c r="C101" s="1">
        <f t="shared" si="16"/>
        <v>1.9444378952697479</v>
      </c>
      <c r="D101" s="1">
        <f t="shared" si="17"/>
        <v>-0.15136808677439953</v>
      </c>
      <c r="E101" s="1">
        <f t="shared" si="18"/>
        <v>-509.29095681072977</v>
      </c>
      <c r="F101" s="1">
        <f t="shared" si="19"/>
        <v>-4191.2196324942433</v>
      </c>
      <c r="G101" s="1">
        <f t="shared" si="20"/>
        <v>-14252400.418055145</v>
      </c>
      <c r="H101" s="1">
        <f t="shared" si="21"/>
        <v>1109502.4369108859</v>
      </c>
      <c r="I101" s="1">
        <f t="shared" si="12"/>
        <v>5100</v>
      </c>
      <c r="J101">
        <f t="shared" si="22"/>
        <v>4222.0491809658452</v>
      </c>
      <c r="K101" s="1">
        <f t="shared" si="13"/>
        <v>-2340080.3777959691</v>
      </c>
      <c r="L101" s="1">
        <f t="shared" si="14"/>
        <v>-5933203.8415559493</v>
      </c>
    </row>
    <row r="102" spans="2:12" x14ac:dyDescent="0.2">
      <c r="B102" s="7">
        <f t="shared" si="15"/>
        <v>-1.3615213715454255E-7</v>
      </c>
      <c r="C102" s="1">
        <f t="shared" si="16"/>
        <v>1.9441787087576901</v>
      </c>
      <c r="D102" s="1">
        <f t="shared" si="17"/>
        <v>-0.11678542098937966</v>
      </c>
      <c r="E102" s="1">
        <f t="shared" si="18"/>
        <v>-392.63245868990663</v>
      </c>
      <c r="F102" s="1">
        <f t="shared" si="19"/>
        <v>-4199.2642377271568</v>
      </c>
      <c r="G102" s="1">
        <f t="shared" si="20"/>
        <v>-14279457.887252305</v>
      </c>
      <c r="H102" s="1">
        <f t="shared" si="21"/>
        <v>857756.79640503728</v>
      </c>
      <c r="I102" s="1">
        <f t="shared" si="12"/>
        <v>5160</v>
      </c>
      <c r="J102">
        <f t="shared" si="22"/>
        <v>4217.5799205078638</v>
      </c>
      <c r="K102" s="1">
        <f t="shared" si="13"/>
        <v>420219.37895695673</v>
      </c>
      <c r="L102" s="1">
        <f t="shared" si="14"/>
        <v>6364141.7075320557</v>
      </c>
    </row>
    <row r="103" spans="2:12" x14ac:dyDescent="0.2">
      <c r="B103" s="7">
        <f t="shared" si="15"/>
        <v>-1.3594855817786374E-7</v>
      </c>
      <c r="C103" s="1">
        <f t="shared" si="16"/>
        <v>1.9439986254065063</v>
      </c>
      <c r="D103" s="1">
        <f t="shared" si="17"/>
        <v>-8.2329186369636403E-2</v>
      </c>
      <c r="E103" s="1">
        <f t="shared" si="18"/>
        <v>-275.98713866498076</v>
      </c>
      <c r="F103" s="1">
        <f t="shared" si="19"/>
        <v>-4205.2376759479275</v>
      </c>
      <c r="G103" s="1">
        <f t="shared" si="20"/>
        <v>-14299516.313097935</v>
      </c>
      <c r="H103" s="1">
        <f t="shared" si="21"/>
        <v>605590.72838362702</v>
      </c>
      <c r="I103" s="1">
        <f t="shared" si="12"/>
        <v>5220</v>
      </c>
      <c r="J103">
        <f t="shared" si="22"/>
        <v>4214.2843772009983</v>
      </c>
      <c r="K103" s="1">
        <f t="shared" si="13"/>
        <v>1539635.5955147666</v>
      </c>
      <c r="L103" s="1">
        <f t="shared" si="14"/>
        <v>-6189378.5013540648</v>
      </c>
    </row>
    <row r="104" spans="2:12" x14ac:dyDescent="0.2">
      <c r="B104" s="7">
        <f t="shared" si="15"/>
        <v>-1.3581762034805222E-7</v>
      </c>
      <c r="C104" s="1">
        <f t="shared" si="16"/>
        <v>1.9439000600772507</v>
      </c>
      <c r="D104" s="1">
        <f t="shared" si="17"/>
        <v>-4.7961042027674358E-2</v>
      </c>
      <c r="E104" s="1">
        <f t="shared" si="18"/>
        <v>-159.35017810046804</v>
      </c>
      <c r="F104" s="1">
        <f t="shared" si="19"/>
        <v>-4209.1463827998468</v>
      </c>
      <c r="G104" s="1">
        <f t="shared" si="20"/>
        <v>-14312576.343892101</v>
      </c>
      <c r="H104" s="1">
        <f t="shared" si="21"/>
        <v>353128.27529128606</v>
      </c>
      <c r="I104" s="1">
        <f t="shared" si="12"/>
        <v>5280</v>
      </c>
      <c r="J104">
        <f t="shared" si="22"/>
        <v>4212.1616482630016</v>
      </c>
      <c r="K104" s="1">
        <f t="shared" si="13"/>
        <v>-3352957.2315119226</v>
      </c>
      <c r="L104" s="1">
        <f t="shared" si="14"/>
        <v>5425547.1432521809</v>
      </c>
    </row>
    <row r="105" spans="2:12" x14ac:dyDescent="0.2">
      <c r="B105" s="7">
        <f t="shared" si="15"/>
        <v>-1.3575903898412274E-7</v>
      </c>
      <c r="C105" s="1">
        <f t="shared" si="16"/>
        <v>1.9438845798488658</v>
      </c>
      <c r="D105" s="1">
        <f t="shared" si="17"/>
        <v>-1.3642855158367675E-2</v>
      </c>
      <c r="E105" s="1">
        <f t="shared" si="18"/>
        <v>-42.716638902684551</v>
      </c>
      <c r="F105" s="1">
        <f t="shared" si="19"/>
        <v>-4210.994499715428</v>
      </c>
      <c r="G105" s="1">
        <f t="shared" si="20"/>
        <v>-14318638.334469991</v>
      </c>
      <c r="H105" s="1">
        <f t="shared" si="21"/>
        <v>100493.16244764543</v>
      </c>
      <c r="I105" s="1">
        <f t="shared" si="12"/>
        <v>5340</v>
      </c>
      <c r="J105">
        <f t="shared" si="22"/>
        <v>4211.2111545103899</v>
      </c>
      <c r="K105" s="1">
        <f t="shared" si="13"/>
        <v>4847164.3846228765</v>
      </c>
      <c r="L105" s="1">
        <f t="shared" si="14"/>
        <v>-4145344.5488214283</v>
      </c>
    </row>
    <row r="106" spans="2:12" x14ac:dyDescent="0.2">
      <c r="B106" s="7">
        <f t="shared" si="15"/>
        <v>-1.3577268684202932E-7</v>
      </c>
      <c r="C106" s="1">
        <f t="shared" si="16"/>
        <v>1.9439529161823008</v>
      </c>
      <c r="D106" s="1">
        <f t="shared" si="17"/>
        <v>2.0663389764214786E-2</v>
      </c>
      <c r="E106" s="1">
        <f t="shared" si="18"/>
        <v>73.918485978250445</v>
      </c>
      <c r="F106" s="1">
        <f t="shared" si="19"/>
        <v>-4210.7838836772526</v>
      </c>
      <c r="G106" s="1">
        <f t="shared" si="20"/>
        <v>-14317702.340560425</v>
      </c>
      <c r="H106" s="1">
        <f t="shared" si="21"/>
        <v>-152191.06467456531</v>
      </c>
      <c r="I106" s="1">
        <f t="shared" si="12"/>
        <v>5400</v>
      </c>
      <c r="J106">
        <f t="shared" si="22"/>
        <v>4211.4326371919333</v>
      </c>
      <c r="K106" s="1">
        <f t="shared" si="13"/>
        <v>-5880047.3247298189</v>
      </c>
      <c r="L106" s="1">
        <f t="shared" si="14"/>
        <v>2470612.7699292949</v>
      </c>
    </row>
    <row r="107" spans="2:12" x14ac:dyDescent="0.2">
      <c r="B107" s="7">
        <f t="shared" si="15"/>
        <v>-1.3585859355943117E-7</v>
      </c>
      <c r="C107" s="1">
        <f t="shared" si="16"/>
        <v>1.9441049704220834</v>
      </c>
      <c r="D107" s="1">
        <f t="shared" si="17"/>
        <v>5.4995681433816765E-2</v>
      </c>
      <c r="E107" s="1">
        <f t="shared" si="18"/>
        <v>190.56022257638199</v>
      </c>
      <c r="F107" s="1">
        <f t="shared" si="19"/>
        <v>-4208.5141115413116</v>
      </c>
      <c r="G107" s="1">
        <f t="shared" si="20"/>
        <v>-14309768.116152601</v>
      </c>
      <c r="H107" s="1">
        <f t="shared" si="21"/>
        <v>-404800.90359362488</v>
      </c>
      <c r="I107" s="1">
        <f t="shared" si="12"/>
        <v>5460</v>
      </c>
      <c r="J107">
        <f t="shared" si="22"/>
        <v>4212.8261565688554</v>
      </c>
      <c r="K107" s="1">
        <f t="shared" si="13"/>
        <v>6353302.4104333092</v>
      </c>
      <c r="L107" s="1">
        <f t="shared" si="14"/>
        <v>-560742.79449878109</v>
      </c>
    </row>
    <row r="108" spans="2:12" x14ac:dyDescent="0.2">
      <c r="B108" s="7">
        <f t="shared" si="15"/>
        <v>-1.3601694578498959E-7</v>
      </c>
      <c r="C108" s="1">
        <f t="shared" si="16"/>
        <v>1.944339812686072</v>
      </c>
      <c r="D108" s="1">
        <f t="shared" si="17"/>
        <v>8.9392072082185581E-2</v>
      </c>
      <c r="E108" s="1">
        <f t="shared" si="18"/>
        <v>307.21356606962667</v>
      </c>
      <c r="F108" s="1">
        <f t="shared" si="19"/>
        <v>-4204.1824789358316</v>
      </c>
      <c r="G108" s="1">
        <f t="shared" si="20"/>
        <v>-14294835.113851259</v>
      </c>
      <c r="H108" s="1">
        <f t="shared" si="21"/>
        <v>-657212.75805952272</v>
      </c>
      <c r="I108" s="1">
        <f t="shared" si="12"/>
        <v>5520</v>
      </c>
      <c r="J108">
        <f t="shared" si="22"/>
        <v>4215.3920922457792</v>
      </c>
      <c r="K108" s="1">
        <f t="shared" si="13"/>
        <v>-6221888.0436693504</v>
      </c>
      <c r="L108" s="1">
        <f t="shared" si="14"/>
        <v>-1402495.33761948</v>
      </c>
    </row>
    <row r="109" spans="2:12" x14ac:dyDescent="0.2">
      <c r="B109" s="7">
        <f t="shared" si="15"/>
        <v>-1.3624808799306221E-7</v>
      </c>
      <c r="C109" s="1">
        <f t="shared" si="16"/>
        <v>1.9446556741319738</v>
      </c>
      <c r="D109" s="1">
        <f t="shared" si="17"/>
        <v>0.12389076805196805</v>
      </c>
      <c r="E109" s="1">
        <f t="shared" si="18"/>
        <v>423.88343067416804</v>
      </c>
      <c r="F109" s="1">
        <f t="shared" si="19"/>
        <v>-4197.7839937318067</v>
      </c>
      <c r="G109" s="1">
        <f t="shared" si="20"/>
        <v>-14272902.488224247</v>
      </c>
      <c r="H109" s="1">
        <f t="shared" si="21"/>
        <v>-909302.80106592469</v>
      </c>
      <c r="I109" s="1">
        <f t="shared" si="12"/>
        <v>5580</v>
      </c>
      <c r="J109">
        <f t="shared" si="22"/>
        <v>4219.1311452514792</v>
      </c>
      <c r="K109" s="1">
        <f t="shared" si="13"/>
        <v>5498311.4605277954</v>
      </c>
      <c r="L109" s="1">
        <f t="shared" si="14"/>
        <v>3232252.3235398405</v>
      </c>
    </row>
    <row r="110" spans="2:12" x14ac:dyDescent="0.2">
      <c r="B110" s="7">
        <f t="shared" si="15"/>
        <v>-1.3655252398931599E-7</v>
      </c>
      <c r="C110" s="1">
        <f t="shared" si="16"/>
        <v>1.9450499325271937</v>
      </c>
      <c r="D110" s="1">
        <f t="shared" si="17"/>
        <v>0.15853022085173102</v>
      </c>
      <c r="E110" s="1">
        <f t="shared" si="18"/>
        <v>540.57459887394305</v>
      </c>
      <c r="F110" s="1">
        <f t="shared" si="19"/>
        <v>-4189.3113640646961</v>
      </c>
      <c r="G110" s="1">
        <f t="shared" si="20"/>
        <v>-14243969.102170359</v>
      </c>
      <c r="H110" s="1">
        <f t="shared" si="21"/>
        <v>-1160946.8373073395</v>
      </c>
      <c r="I110" s="1">
        <f t="shared" si="12"/>
        <v>5640</v>
      </c>
      <c r="J110">
        <f t="shared" si="22"/>
        <v>4224.0443418635332</v>
      </c>
      <c r="K110" s="1">
        <f t="shared" si="13"/>
        <v>-4251438.3670748267</v>
      </c>
      <c r="L110" s="1">
        <f t="shared" si="14"/>
        <v>-4754382.8002133071</v>
      </c>
    </row>
    <row r="111" spans="2:12" x14ac:dyDescent="0.2">
      <c r="B111" s="7">
        <f t="shared" si="15"/>
        <v>-1.3693091911750869E-7</v>
      </c>
      <c r="C111" s="1">
        <f t="shared" si="16"/>
        <v>1.9455190909860762</v>
      </c>
      <c r="D111" s="1">
        <f t="shared" si="17"/>
        <v>0.19334921897217855</v>
      </c>
      <c r="E111" s="1">
        <f t="shared" si="18"/>
        <v>657.29166957934115</v>
      </c>
      <c r="F111" s="1">
        <f t="shared" si="19"/>
        <v>-4178.7549808699787</v>
      </c>
      <c r="G111" s="1">
        <f t="shared" si="20"/>
        <v>-14208033.536359373</v>
      </c>
      <c r="H111" s="1">
        <f t="shared" si="21"/>
        <v>-1412020.164753688</v>
      </c>
      <c r="I111" s="1">
        <f t="shared" si="12"/>
        <v>5700</v>
      </c>
      <c r="J111">
        <f t="shared" si="22"/>
        <v>4230.1330391660322</v>
      </c>
      <c r="K111" s="1">
        <f t="shared" si="13"/>
        <v>2599938.7119463668</v>
      </c>
      <c r="L111" s="1">
        <f t="shared" si="14"/>
        <v>5824019.4620315842</v>
      </c>
    </row>
    <row r="112" spans="2:12" x14ac:dyDescent="0.2">
      <c r="B112" s="7">
        <f t="shared" si="15"/>
        <v>-1.3738410318242481E-7</v>
      </c>
      <c r="C112" s="1">
        <f t="shared" si="16"/>
        <v>1.9460587496733111</v>
      </c>
      <c r="D112" s="1">
        <f t="shared" si="17"/>
        <v>0.22838698074185079</v>
      </c>
      <c r="E112" s="1">
        <f t="shared" si="18"/>
        <v>774.03900479912272</v>
      </c>
      <c r="F112" s="1">
        <f t="shared" si="19"/>
        <v>-4166.1028948785579</v>
      </c>
      <c r="G112" s="1">
        <f t="shared" si="20"/>
        <v>-14165094.101820838</v>
      </c>
      <c r="H112" s="1">
        <f t="shared" si="21"/>
        <v>-1662397.4350117368</v>
      </c>
      <c r="I112" s="1">
        <f t="shared" si="12"/>
        <v>5760</v>
      </c>
      <c r="J112">
        <f t="shared" si="22"/>
        <v>4237.3989323246306</v>
      </c>
      <c r="K112" s="1">
        <f t="shared" si="13"/>
        <v>-700992.38800833642</v>
      </c>
      <c r="L112" s="1">
        <f t="shared" si="14"/>
        <v>-6339360.6674454454</v>
      </c>
    </row>
    <row r="113" spans="2:12" x14ac:dyDescent="0.2">
      <c r="B113" s="7">
        <f t="shared" si="15"/>
        <v>-1.3791307410890221E-7</v>
      </c>
      <c r="C113" s="1">
        <f t="shared" si="16"/>
        <v>1.946663570205853</v>
      </c>
      <c r="D113" s="1">
        <f t="shared" si="17"/>
        <v>0.26368324849934349</v>
      </c>
      <c r="E113" s="1">
        <f t="shared" si="18"/>
        <v>890.82067439549769</v>
      </c>
      <c r="F113" s="1">
        <f t="shared" si="19"/>
        <v>-4151.3407880013219</v>
      </c>
      <c r="G113" s="1">
        <f t="shared" si="20"/>
        <v>-14115148.855783477</v>
      </c>
      <c r="H113" s="1">
        <f t="shared" si="21"/>
        <v>-1911952.512139115</v>
      </c>
      <c r="I113" s="1">
        <f t="shared" si="12"/>
        <v>5820</v>
      </c>
      <c r="J113">
        <f t="shared" si="22"/>
        <v>4245.8440635583738</v>
      </c>
      <c r="K113" s="1">
        <f t="shared" si="13"/>
        <v>-1264670.212923652</v>
      </c>
      <c r="L113" s="1">
        <f t="shared" si="14"/>
        <v>6251359.3123850785</v>
      </c>
    </row>
    <row r="114" spans="2:12" x14ac:dyDescent="0.2">
      <c r="B114" s="7">
        <f t="shared" si="15"/>
        <v>-1.3851900236201347E-7</v>
      </c>
      <c r="C114" s="1">
        <f t="shared" si="16"/>
        <v>1.9473272324161772</v>
      </c>
      <c r="D114" s="1">
        <f t="shared" si="17"/>
        <v>0.29927838435723725</v>
      </c>
      <c r="E114" s="1">
        <f t="shared" si="18"/>
        <v>1007.6403984741586</v>
      </c>
      <c r="F114" s="1">
        <f t="shared" si="19"/>
        <v>-4134.4519390156247</v>
      </c>
      <c r="G114" s="1">
        <f t="shared" si="20"/>
        <v>-14058195.620893378</v>
      </c>
      <c r="H114" s="1">
        <f t="shared" si="21"/>
        <v>-2160558.3295718953</v>
      </c>
      <c r="I114" s="1">
        <f t="shared" si="12"/>
        <v>5880</v>
      </c>
      <c r="J114">
        <f t="shared" si="22"/>
        <v>4255.4708327830449</v>
      </c>
      <c r="K114" s="1">
        <f t="shared" si="13"/>
        <v>3109969.0414741081</v>
      </c>
      <c r="L114" s="1">
        <f t="shared" si="14"/>
        <v>-5568390.8412639843</v>
      </c>
    </row>
    <row r="115" spans="2:12" x14ac:dyDescent="0.2">
      <c r="B115" s="7">
        <f t="shared" si="15"/>
        <v>-1.3920323615868801E-7</v>
      </c>
      <c r="C115" s="1">
        <f t="shared" si="16"/>
        <v>1.9480423830644424</v>
      </c>
      <c r="D115" s="1">
        <f t="shared" si="17"/>
        <v>0.33521346782992251</v>
      </c>
      <c r="E115" s="1">
        <f t="shared" si="18"/>
        <v>1124.5014869385773</v>
      </c>
      <c r="F115" s="1">
        <f t="shared" si="19"/>
        <v>-4115.4171834500103</v>
      </c>
      <c r="G115" s="1">
        <f t="shared" si="20"/>
        <v>-13994232.00796658</v>
      </c>
      <c r="H115" s="1">
        <f t="shared" si="21"/>
        <v>-2408086.7448209897</v>
      </c>
      <c r="I115" s="1">
        <f t="shared" si="12"/>
        <v>5940</v>
      </c>
      <c r="J115">
        <f t="shared" si="22"/>
        <v>4266.2820098960501</v>
      </c>
      <c r="K115" s="1">
        <f t="shared" si="13"/>
        <v>-4659279.554654792</v>
      </c>
      <c r="L115" s="1">
        <f t="shared" si="14"/>
        <v>4355456.122104302</v>
      </c>
    </row>
    <row r="116" spans="2:12" x14ac:dyDescent="0.2">
      <c r="B116" s="7">
        <f t="shared" si="15"/>
        <v>-1.399673075067733E-7</v>
      </c>
      <c r="C116" s="1">
        <f t="shared" si="16"/>
        <v>1.9488005760102587</v>
      </c>
      <c r="D116" s="1">
        <f t="shared" si="17"/>
        <v>0.37153039559366274</v>
      </c>
      <c r="E116" s="1">
        <f t="shared" si="18"/>
        <v>1241.4067757108182</v>
      </c>
      <c r="F116" s="1">
        <f t="shared" si="19"/>
        <v>-4094.2148675473027</v>
      </c>
      <c r="G116" s="1">
        <f t="shared" si="20"/>
        <v>-13923255.442460749</v>
      </c>
      <c r="H116" s="1">
        <f t="shared" si="21"/>
        <v>-2654408.3915858967</v>
      </c>
      <c r="I116" s="1">
        <f t="shared" si="12"/>
        <v>6000</v>
      </c>
      <c r="J116">
        <f t="shared" si="22"/>
        <v>4278.2807486683369</v>
      </c>
      <c r="K116" s="1">
        <f t="shared" si="13"/>
        <v>5765147.6129982369</v>
      </c>
      <c r="L116" s="1">
        <f t="shared" si="14"/>
        <v>-2727995.0513776103</v>
      </c>
    </row>
    <row r="117" spans="2:12" x14ac:dyDescent="0.2">
      <c r="B117" s="7">
        <f t="shared" si="15"/>
        <v>-1.4081293911332263E-7</v>
      </c>
      <c r="C117" s="1">
        <f t="shared" si="16"/>
        <v>1.9495922032687445</v>
      </c>
      <c r="D117" s="1">
        <f t="shared" si="17"/>
        <v>0.40827198364137318</v>
      </c>
      <c r="E117" s="1">
        <f t="shared" si="18"/>
        <v>1358.3585590891882</v>
      </c>
      <c r="F117" s="1">
        <f t="shared" si="19"/>
        <v>-4070.8207961702515</v>
      </c>
      <c r="G117" s="1">
        <f t="shared" si="20"/>
        <v>-13845263.194881281</v>
      </c>
      <c r="H117" s="1">
        <f t="shared" si="21"/>
        <v>-2899392.5289266664</v>
      </c>
      <c r="I117" s="1">
        <f t="shared" si="12"/>
        <v>6060</v>
      </c>
      <c r="J117">
        <f t="shared" si="22"/>
        <v>4291.470602204221</v>
      </c>
      <c r="K117" s="1">
        <f t="shared" si="13"/>
        <v>-6322323.2866031574</v>
      </c>
      <c r="L117" s="1">
        <f t="shared" si="14"/>
        <v>840899.67277639266</v>
      </c>
    </row>
    <row r="118" spans="2:12" x14ac:dyDescent="0.2">
      <c r="B118" s="7">
        <f t="shared" si="15"/>
        <v>-1.4174205221023027E-7</v>
      </c>
      <c r="C118" s="1">
        <f t="shared" si="16"/>
        <v>1.9504064162853281</v>
      </c>
      <c r="D118" s="1">
        <f t="shared" si="17"/>
        <v>0.44548207208695212</v>
      </c>
      <c r="E118" s="1">
        <f t="shared" si="18"/>
        <v>1475.3585176758104</v>
      </c>
      <c r="F118" s="1">
        <f t="shared" si="19"/>
        <v>-4045.2081744984016</v>
      </c>
      <c r="G118" s="1">
        <f t="shared" si="20"/>
        <v>-13760252.415370045</v>
      </c>
      <c r="H118" s="1">
        <f t="shared" si="21"/>
        <v>-3142906.887126327</v>
      </c>
      <c r="I118" s="1">
        <f t="shared" si="12"/>
        <v>6120</v>
      </c>
      <c r="J118">
        <f t="shared" si="22"/>
        <v>4305.8555399255156</v>
      </c>
      <c r="K118" s="1">
        <f t="shared" si="13"/>
        <v>6277777.9160854826</v>
      </c>
      <c r="L118" s="1">
        <f t="shared" si="14"/>
        <v>1126227.5242194228</v>
      </c>
    </row>
    <row r="119" spans="2:12" x14ac:dyDescent="0.2">
      <c r="B119" s="7">
        <f t="shared" si="15"/>
        <v>-1.4275677535201693E-7</v>
      </c>
      <c r="C119" s="1">
        <f t="shared" si="16"/>
        <v>1.9512310366646315</v>
      </c>
      <c r="D119" s="1">
        <f t="shared" si="17"/>
        <v>0.48320563286358165</v>
      </c>
      <c r="E119" s="1">
        <f t="shared" si="18"/>
        <v>1592.4076412643092</v>
      </c>
      <c r="F119" s="1">
        <f t="shared" si="19"/>
        <v>-4017.3475433498857</v>
      </c>
      <c r="G119" s="1">
        <f t="shared" si="20"/>
        <v>-13668220.172760183</v>
      </c>
      <c r="H119" s="1">
        <f t="shared" si="21"/>
        <v>-3384817.5098664747</v>
      </c>
      <c r="I119" s="1">
        <f t="shared" si="12"/>
        <v>6180</v>
      </c>
      <c r="J119">
        <f t="shared" si="22"/>
        <v>4321.4399660317304</v>
      </c>
      <c r="K119" s="1">
        <f t="shared" si="13"/>
        <v>-5635751.0642836895</v>
      </c>
      <c r="L119" s="1">
        <f t="shared" si="14"/>
        <v>-2986167.0987111987</v>
      </c>
    </row>
    <row r="120" spans="2:12" x14ac:dyDescent="0.2">
      <c r="B120" s="7">
        <f t="shared" si="15"/>
        <v>-1.4385945424769901E-7</v>
      </c>
      <c r="C120" s="1">
        <f t="shared" si="16"/>
        <v>1.952052455480259</v>
      </c>
      <c r="D120" s="1">
        <f t="shared" si="17"/>
        <v>0.52148888054648579</v>
      </c>
      <c r="E120" s="1">
        <f t="shared" si="18"/>
        <v>1709.5061460286558</v>
      </c>
      <c r="F120" s="1">
        <f t="shared" si="19"/>
        <v>-3987.2067079475837</v>
      </c>
      <c r="G120" s="1">
        <f t="shared" si="20"/>
        <v>-13569163.498418329</v>
      </c>
      <c r="H120" s="1">
        <f t="shared" si="21"/>
        <v>-3624988.5923283133</v>
      </c>
      <c r="I120" s="1">
        <f t="shared" si="12"/>
        <v>6240</v>
      </c>
      <c r="J120">
        <f t="shared" si="22"/>
        <v>4338.2287393833849</v>
      </c>
      <c r="K120" s="1">
        <f t="shared" si="13"/>
        <v>4457347.0199391535</v>
      </c>
      <c r="L120" s="1">
        <f t="shared" si="14"/>
        <v>4561901.0887830034</v>
      </c>
    </row>
    <row r="121" spans="2:12" x14ac:dyDescent="0.2">
      <c r="B121" s="7">
        <f t="shared" si="15"/>
        <v>-1.4505266269647293E-7</v>
      </c>
      <c r="C121" s="1">
        <f t="shared" si="16"/>
        <v>1.9528555201752169</v>
      </c>
      <c r="D121" s="1">
        <f t="shared" si="17"/>
        <v>0.56037938651286145</v>
      </c>
      <c r="E121" s="1">
        <f t="shared" si="18"/>
        <v>1826.6533852983202</v>
      </c>
      <c r="F121" s="1">
        <f t="shared" si="19"/>
        <v>-3954.7506599358035</v>
      </c>
      <c r="G121" s="1">
        <f t="shared" si="20"/>
        <v>-13463079.435236745</v>
      </c>
      <c r="H121" s="1">
        <f t="shared" si="21"/>
        <v>-3863282.3148201848</v>
      </c>
      <c r="I121" s="1">
        <f t="shared" si="12"/>
        <v>6300</v>
      </c>
      <c r="J121">
        <f t="shared" si="22"/>
        <v>4356.2271947505778</v>
      </c>
      <c r="K121" s="1">
        <f t="shared" si="13"/>
        <v>-2854719.255726038</v>
      </c>
      <c r="L121" s="1">
        <f t="shared" si="14"/>
        <v>-5703460.5259427354</v>
      </c>
    </row>
    <row r="122" spans="2:12" x14ac:dyDescent="0.2">
      <c r="B122" s="7">
        <f t="shared" si="15"/>
        <v>-1.4633921470514911E-7</v>
      </c>
      <c r="C122" s="1">
        <f t="shared" si="16"/>
        <v>1.953623407931145</v>
      </c>
      <c r="D122" s="1">
        <f t="shared" si="17"/>
        <v>0.59992619662801039</v>
      </c>
      <c r="E122" s="1">
        <f t="shared" si="18"/>
        <v>1943.847753141511</v>
      </c>
      <c r="F122" s="1">
        <f t="shared" si="19"/>
        <v>-3919.9414924415773</v>
      </c>
      <c r="G122" s="1">
        <f t="shared" si="20"/>
        <v>-13349965.09218253</v>
      </c>
      <c r="H122" s="1">
        <f t="shared" si="21"/>
        <v>-4099558.6715206099</v>
      </c>
      <c r="I122" s="1">
        <f t="shared" si="12"/>
        <v>6360</v>
      </c>
      <c r="J122">
        <f t="shared" si="22"/>
        <v>4375.4411653636025</v>
      </c>
      <c r="K122" s="1">
        <f t="shared" si="13"/>
        <v>980396.32924999204</v>
      </c>
      <c r="L122" s="1">
        <f t="shared" si="14"/>
        <v>6302198.5876036268</v>
      </c>
    </row>
    <row r="123" spans="2:12" x14ac:dyDescent="0.2">
      <c r="B123" s="7">
        <f t="shared" si="15"/>
        <v>-1.4772217787436361E-7</v>
      </c>
      <c r="C123" s="1">
        <f t="shared" si="16"/>
        <v>1.954337484242699</v>
      </c>
      <c r="D123" s="1">
        <f t="shared" si="17"/>
        <v>0.64017995261717697</v>
      </c>
      <c r="E123" s="1">
        <f t="shared" si="18"/>
        <v>2061.0865799067265</v>
      </c>
      <c r="F123" s="1">
        <f t="shared" si="19"/>
        <v>-3882.7383079642218</v>
      </c>
      <c r="G123" s="1">
        <f t="shared" si="20"/>
        <v>-13229817.704859763</v>
      </c>
      <c r="H123" s="1">
        <f t="shared" si="21"/>
        <v>-4333675.2939131744</v>
      </c>
      <c r="I123" s="1">
        <f t="shared" si="12"/>
        <v>6420</v>
      </c>
      <c r="J123">
        <f t="shared" si="22"/>
        <v>4395.8770066966699</v>
      </c>
      <c r="K123" s="1">
        <f t="shared" si="13"/>
        <v>987234.87586791033</v>
      </c>
      <c r="L123" s="1">
        <f t="shared" si="14"/>
        <v>-6301130.9540327815</v>
      </c>
    </row>
    <row r="124" spans="2:12" x14ac:dyDescent="0.2">
      <c r="B124" s="7">
        <f t="shared" si="15"/>
        <v>-1.4920488815026879E-7</v>
      </c>
      <c r="C124" s="1">
        <f t="shared" si="16"/>
        <v>1.9549771452743268</v>
      </c>
      <c r="D124" s="1">
        <f t="shared" si="17"/>
        <v>0.681193017244485</v>
      </c>
      <c r="E124" s="1">
        <f t="shared" si="18"/>
        <v>2178.3660187922374</v>
      </c>
      <c r="F124" s="1">
        <f t="shared" si="19"/>
        <v>-3843.097118868372</v>
      </c>
      <c r="G124" s="1">
        <f t="shared" si="20"/>
        <v>-13102634.702593723</v>
      </c>
      <c r="H124" s="1">
        <f t="shared" si="21"/>
        <v>-4565487.2684763167</v>
      </c>
      <c r="I124" s="1">
        <f t="shared" si="12"/>
        <v>6480</v>
      </c>
      <c r="J124">
        <f t="shared" si="22"/>
        <v>4417.5416214092565</v>
      </c>
      <c r="K124" s="1">
        <f t="shared" si="13"/>
        <v>-2860906.9502402791</v>
      </c>
      <c r="L124" s="1">
        <f t="shared" si="14"/>
        <v>5700359.2362294905</v>
      </c>
    </row>
    <row r="125" spans="2:12" x14ac:dyDescent="0.2">
      <c r="B125" s="7">
        <f t="shared" si="15"/>
        <v>-1.5079096604897229E-7</v>
      </c>
      <c r="C125" s="1">
        <f t="shared" si="16"/>
        <v>1.9555196424017689</v>
      </c>
      <c r="D125" s="1">
        <f t="shared" si="17"/>
        <v>0.72301960337263349</v>
      </c>
      <c r="E125" s="1">
        <f t="shared" si="18"/>
        <v>2295.6809224225203</v>
      </c>
      <c r="F125" s="1">
        <f t="shared" si="19"/>
        <v>-3800.9707402498584</v>
      </c>
      <c r="G125" s="1">
        <f t="shared" si="20"/>
        <v>-12968413.782604694</v>
      </c>
      <c r="H125" s="1">
        <f t="shared" si="21"/>
        <v>-4794846.9481773786</v>
      </c>
      <c r="I125" s="1">
        <f t="shared" si="12"/>
        <v>6540</v>
      </c>
      <c r="J125">
        <f t="shared" si="22"/>
        <v>4440.4424853622713</v>
      </c>
      <c r="K125" s="1">
        <f t="shared" si="13"/>
        <v>4462294.9544696482</v>
      </c>
      <c r="L125" s="1">
        <f t="shared" si="14"/>
        <v>-4557061.3051960059</v>
      </c>
    </row>
    <row r="126" spans="2:12" x14ac:dyDescent="0.2">
      <c r="B126" s="7">
        <f t="shared" si="15"/>
        <v>-1.5248433447245152E-7</v>
      </c>
      <c r="C126" s="1">
        <f t="shared" si="16"/>
        <v>1.9559398871466473</v>
      </c>
      <c r="D126" s="1">
        <f t="shared" si="17"/>
        <v>0.76571590691721303</v>
      </c>
      <c r="E126" s="1">
        <f t="shared" si="18"/>
        <v>2413.024708308973</v>
      </c>
      <c r="F126" s="1">
        <f t="shared" si="19"/>
        <v>-3756.3086749411632</v>
      </c>
      <c r="G126" s="1">
        <f t="shared" si="20"/>
        <v>-12827152.99190302</v>
      </c>
      <c r="H126" s="1">
        <f t="shared" si="21"/>
        <v>-5021603.7573062992</v>
      </c>
      <c r="I126" s="1">
        <f t="shared" si="12"/>
        <v>6600</v>
      </c>
      <c r="J126">
        <f t="shared" si="22"/>
        <v>4464.5876746176509</v>
      </c>
      <c r="K126" s="1">
        <f t="shared" si="13"/>
        <v>-5638988.323915625</v>
      </c>
      <c r="L126" s="1">
        <f t="shared" si="14"/>
        <v>2980049.4430031287</v>
      </c>
    </row>
    <row r="127" spans="2:12" x14ac:dyDescent="0.2">
      <c r="B127" s="7">
        <f t="shared" si="15"/>
        <v>-1.5428923824707885E-7</v>
      </c>
      <c r="C127" s="1">
        <f t="shared" si="16"/>
        <v>1.9562102344970325</v>
      </c>
      <c r="D127" s="1">
        <f t="shared" si="17"/>
        <v>0.80934024363492651</v>
      </c>
      <c r="E127" s="1">
        <f t="shared" si="18"/>
        <v>2530.3892119582833</v>
      </c>
      <c r="F127" s="1">
        <f t="shared" si="19"/>
        <v>-3709.056990424599</v>
      </c>
      <c r="G127" s="1">
        <f t="shared" si="20"/>
        <v>-12678850.817607619</v>
      </c>
      <c r="H127" s="1">
        <f t="shared" si="21"/>
        <v>-5245603.9891703185</v>
      </c>
      <c r="I127" s="1">
        <f t="shared" si="12"/>
        <v>6660</v>
      </c>
      <c r="J127">
        <f t="shared" si="22"/>
        <v>4489.985893319983</v>
      </c>
      <c r="K127" s="1">
        <f t="shared" si="13"/>
        <v>6278996.3977438444</v>
      </c>
      <c r="L127" s="1">
        <f t="shared" si="14"/>
        <v>-1119414.2383942667</v>
      </c>
    </row>
    <row r="128" spans="2:12" x14ac:dyDescent="0.2">
      <c r="B128" s="7">
        <f t="shared" si="15"/>
        <v>-1.5621026552938884E-7</v>
      </c>
      <c r="C128" s="1">
        <f t="shared" si="16"/>
        <v>1.956300242368141</v>
      </c>
      <c r="D128" s="1">
        <f t="shared" si="17"/>
        <v>0.85395318959273736</v>
      </c>
      <c r="E128" s="1">
        <f t="shared" si="18"/>
        <v>2647.7645262642386</v>
      </c>
      <c r="F128" s="1">
        <f t="shared" si="19"/>
        <v>-3659.158187427769</v>
      </c>
      <c r="G128" s="1">
        <f t="shared" si="20"/>
        <v>-12523506.286468027</v>
      </c>
      <c r="H128" s="1">
        <f t="shared" si="21"/>
        <v>-5466690.5961572519</v>
      </c>
      <c r="I128" s="1">
        <f t="shared" si="12"/>
        <v>6720</v>
      </c>
      <c r="J128">
        <f t="shared" si="22"/>
        <v>4516.6465023469527</v>
      </c>
      <c r="K128" s="1">
        <f t="shared" si="13"/>
        <v>-6321407.0224668672</v>
      </c>
      <c r="L128" s="1">
        <f t="shared" si="14"/>
        <v>-847760.14078663685</v>
      </c>
    </row>
    <row r="129" spans="2:12" x14ac:dyDescent="0.2">
      <c r="B129" s="7">
        <f t="shared" si="15"/>
        <v>-1.5825237123833197E-7</v>
      </c>
      <c r="C129" s="1">
        <f t="shared" si="16"/>
        <v>1.9561764046920229</v>
      </c>
      <c r="D129" s="1">
        <f t="shared" si="17"/>
        <v>0.89961772505104864</v>
      </c>
      <c r="E129" s="1">
        <f t="shared" si="18"/>
        <v>2765.1388256760433</v>
      </c>
      <c r="F129" s="1">
        <f t="shared" si="19"/>
        <v>-3606.5510599884556</v>
      </c>
      <c r="G129" s="1">
        <f t="shared" si="20"/>
        <v>-12361119.074455909</v>
      </c>
      <c r="H129" s="1">
        <f t="shared" si="21"/>
        <v>-5684702.9716616515</v>
      </c>
      <c r="I129" s="1">
        <f t="shared" si="12"/>
        <v>6780</v>
      </c>
      <c r="J129">
        <f t="shared" si="22"/>
        <v>4544.5795486012721</v>
      </c>
      <c r="K129" s="1">
        <f t="shared" si="13"/>
        <v>5762183.80762609</v>
      </c>
      <c r="L129" s="1">
        <f t="shared" si="14"/>
        <v>2734249.7631218135</v>
      </c>
    </row>
    <row r="130" spans="2:12" x14ac:dyDescent="0.2">
      <c r="B130" s="7">
        <f t="shared" si="15"/>
        <v>-1.6042090268906357E-7</v>
      </c>
      <c r="C130" s="1">
        <f t="shared" si="16"/>
        <v>1.9558018553302998</v>
      </c>
      <c r="D130" s="1">
        <f t="shared" si="17"/>
        <v>0.94639938135386714</v>
      </c>
      <c r="E130" s="1">
        <f t="shared" si="18"/>
        <v>2882.498173476713</v>
      </c>
      <c r="F130" s="1">
        <f t="shared" si="19"/>
        <v>-3551.1705467963079</v>
      </c>
      <c r="G130" s="1">
        <f t="shared" si="20"/>
        <v>-12191689.627386902</v>
      </c>
      <c r="H130" s="1">
        <f t="shared" si="21"/>
        <v>-5899476.723355867</v>
      </c>
      <c r="I130" s="1">
        <f t="shared" si="12"/>
        <v>6840</v>
      </c>
      <c r="J130">
        <f t="shared" si="22"/>
        <v>4573.7957948000012</v>
      </c>
      <c r="K130" s="1">
        <f t="shared" si="13"/>
        <v>-4654550.2853753688</v>
      </c>
      <c r="L130" s="1">
        <f t="shared" si="14"/>
        <v>-4360509.7914019264</v>
      </c>
    </row>
    <row r="131" spans="2:12" x14ac:dyDescent="0.2">
      <c r="B131" s="7">
        <f t="shared" si="15"/>
        <v>-1.6272162762045835E-7</v>
      </c>
      <c r="C131" s="1">
        <f t="shared" si="16"/>
        <v>1.9551360396776238</v>
      </c>
      <c r="D131" s="1">
        <f t="shared" si="17"/>
        <v>0.9943663902475437</v>
      </c>
      <c r="E131" s="1">
        <f t="shared" si="18"/>
        <v>2999.8263103269505</v>
      </c>
      <c r="F131" s="1">
        <f t="shared" si="19"/>
        <v>-3492.9475736482655</v>
      </c>
      <c r="G131" s="1">
        <f t="shared" si="20"/>
        <v>-12015219.293638704</v>
      </c>
      <c r="H131" s="1">
        <f t="shared" si="21"/>
        <v>-6110843.437277209</v>
      </c>
      <c r="I131" s="1">
        <f t="shared" si="12"/>
        <v>6900</v>
      </c>
      <c r="J131">
        <f t="shared" si="22"/>
        <v>4604.3067495970672</v>
      </c>
      <c r="K131" s="1">
        <f t="shared" si="13"/>
        <v>3103924.4119470534</v>
      </c>
      <c r="L131" s="1">
        <f t="shared" si="14"/>
        <v>5571762.4899953464</v>
      </c>
    </row>
    <row r="132" spans="2:12" x14ac:dyDescent="0.2">
      <c r="B132" s="7">
        <f t="shared" si="15"/>
        <v>-1.6516076482693881E-7</v>
      </c>
      <c r="C132" s="1">
        <f t="shared" si="16"/>
        <v>1.9541343504604889</v>
      </c>
      <c r="D132" s="1">
        <f t="shared" si="17"/>
        <v>1.0435898348398758</v>
      </c>
      <c r="E132" s="1">
        <f t="shared" si="18"/>
        <v>3117.1044220310941</v>
      </c>
      <c r="F132" s="1">
        <f t="shared" si="19"/>
        <v>-3431.8088868956429</v>
      </c>
      <c r="G132" s="1">
        <f t="shared" si="20"/>
        <v>-11831710.470147669</v>
      </c>
      <c r="H132" s="1">
        <f t="shared" si="21"/>
        <v>-6318630.4321936592</v>
      </c>
      <c r="I132" s="1">
        <f t="shared" si="12"/>
        <v>6960</v>
      </c>
      <c r="J132">
        <f t="shared" si="22"/>
        <v>4636.1246978507506</v>
      </c>
      <c r="K132" s="1">
        <f t="shared" si="13"/>
        <v>-1257885.5149563395</v>
      </c>
      <c r="L132" s="1">
        <f t="shared" si="14"/>
        <v>-6252728.0471217539</v>
      </c>
    </row>
    <row r="133" spans="2:12" x14ac:dyDescent="0.2">
      <c r="B133" s="7">
        <f t="shared" si="15"/>
        <v>-1.6774501762503904E-7</v>
      </c>
      <c r="C133" s="1">
        <f t="shared" si="16"/>
        <v>1.9527477238346107</v>
      </c>
      <c r="D133" s="1">
        <f t="shared" si="17"/>
        <v>1.0941438011560884</v>
      </c>
      <c r="E133" s="1">
        <f t="shared" si="18"/>
        <v>3234.3108842599472</v>
      </c>
      <c r="F133" s="1">
        <f t="shared" si="19"/>
        <v>-3367.6768778157639</v>
      </c>
      <c r="G133" s="1">
        <f t="shared" si="20"/>
        <v>-11641166.762994975</v>
      </c>
      <c r="H133" s="1">
        <f t="shared" si="21"/>
        <v>-6522660.5037046857</v>
      </c>
      <c r="I133" s="1">
        <f t="shared" si="12"/>
        <v>7020</v>
      </c>
      <c r="J133">
        <f t="shared" si="22"/>
        <v>4669.2627308192132</v>
      </c>
      <c r="K133" s="1">
        <f t="shared" si="13"/>
        <v>-707871.42730581143</v>
      </c>
      <c r="L133" s="1">
        <f t="shared" si="14"/>
        <v>6338596.2201739931</v>
      </c>
    </row>
    <row r="134" spans="2:12" x14ac:dyDescent="0.2">
      <c r="B134" s="7">
        <f t="shared" si="15"/>
        <v>-1.7048161040634237E-7</v>
      </c>
      <c r="C134" s="1">
        <f t="shared" si="16"/>
        <v>1.950922191439949</v>
      </c>
      <c r="D134" s="1">
        <f t="shared" si="17"/>
        <v>1.1461055289378861</v>
      </c>
      <c r="E134" s="1">
        <f t="shared" si="18"/>
        <v>3351.4209817181841</v>
      </c>
      <c r="F134" s="1">
        <f t="shared" si="19"/>
        <v>-3300.4693979129447</v>
      </c>
      <c r="G134" s="1">
        <f t="shared" si="20"/>
        <v>-11443593.164036475</v>
      </c>
      <c r="H134" s="1">
        <f t="shared" si="21"/>
        <v>-6722751.6575315502</v>
      </c>
      <c r="I134" s="1">
        <f t="shared" si="12"/>
        <v>7080</v>
      </c>
      <c r="J134">
        <f t="shared" si="22"/>
        <v>4703.7347760328403</v>
      </c>
      <c r="K134" s="1">
        <f t="shared" si="13"/>
        <v>2606257.3866184568</v>
      </c>
      <c r="L134" s="1">
        <f t="shared" si="14"/>
        <v>-5821194.58828656</v>
      </c>
    </row>
    <row r="135" spans="2:12" x14ac:dyDescent="0.2">
      <c r="B135" s="7">
        <f t="shared" si="15"/>
        <v>-1.7337832855093271E-7</v>
      </c>
      <c r="C135" s="1">
        <f t="shared" si="16"/>
        <v>1.9485983835810412</v>
      </c>
      <c r="D135" s="1">
        <f t="shared" si="17"/>
        <v>1.1995555599547412</v>
      </c>
      <c r="E135" s="1">
        <f t="shared" si="18"/>
        <v>3468.4065989688138</v>
      </c>
      <c r="F135" s="1">
        <f t="shared" si="19"/>
        <v>-3230.0995652461661</v>
      </c>
      <c r="G135" s="1">
        <f t="shared" si="20"/>
        <v>-11238996.245188791</v>
      </c>
      <c r="H135" s="1">
        <f t="shared" si="21"/>
        <v>-6918716.8314542389</v>
      </c>
      <c r="I135" s="1">
        <f t="shared" si="12"/>
        <v>7140</v>
      </c>
      <c r="J135">
        <f t="shared" si="22"/>
        <v>4739.5556265512787</v>
      </c>
      <c r="K135" s="1">
        <f t="shared" si="13"/>
        <v>-4256595.3033307893</v>
      </c>
      <c r="L135" s="1">
        <f t="shared" si="14"/>
        <v>4749766.3546391688</v>
      </c>
    </row>
    <row r="136" spans="2:12" x14ac:dyDescent="0.2">
      <c r="B136" s="7">
        <f t="shared" si="15"/>
        <v>-1.7644356199939883E-7</v>
      </c>
      <c r="C136" s="1">
        <f t="shared" si="16"/>
        <v>1.9457109781604529</v>
      </c>
      <c r="D136" s="1">
        <f t="shared" si="17"/>
        <v>1.2545778816407986</v>
      </c>
      <c r="E136" s="1">
        <f t="shared" si="18"/>
        <v>3585.2358798210585</v>
      </c>
      <c r="F136" s="1">
        <f t="shared" si="19"/>
        <v>-3156.4755619982998</v>
      </c>
      <c r="G136" s="1">
        <f t="shared" si="20"/>
        <v>-11027384.372160217</v>
      </c>
      <c r="H136" s="1">
        <f t="shared" si="21"/>
        <v>-7110363.605361091</v>
      </c>
      <c r="I136" s="1">
        <f t="shared" si="12"/>
        <v>7200</v>
      </c>
      <c r="J136">
        <f t="shared" si="22"/>
        <v>4776.7409692643751</v>
      </c>
      <c r="K136" s="1">
        <f t="shared" si="13"/>
        <v>5501815.8519144105</v>
      </c>
      <c r="L136" s="1">
        <f t="shared" si="14"/>
        <v>-3226283.6719084871</v>
      </c>
    </row>
    <row r="137" spans="2:12" x14ac:dyDescent="0.2">
      <c r="B137" s="7">
        <f t="shared" si="15"/>
        <v>-1.7968635280637872E-7</v>
      </c>
      <c r="C137" s="1">
        <f t="shared" si="16"/>
        <v>1.9421880893990853</v>
      </c>
      <c r="D137" s="1">
        <f t="shared" si="17"/>
        <v>1.3112600633190701</v>
      </c>
      <c r="E137" s="1">
        <f t="shared" si="18"/>
        <v>3701.8728518478447</v>
      </c>
      <c r="F137" s="1">
        <f t="shared" si="19"/>
        <v>-3079.5004236495038</v>
      </c>
      <c r="G137" s="1">
        <f t="shared" si="20"/>
        <v>-10808767.939610265</v>
      </c>
      <c r="H137" s="1">
        <f t="shared" si="21"/>
        <v>-7297493.8988940362</v>
      </c>
      <c r="I137" s="1">
        <f t="shared" si="12"/>
        <v>7260</v>
      </c>
      <c r="J137">
        <f t="shared" si="22"/>
        <v>4815.3074118383729</v>
      </c>
      <c r="K137" s="1">
        <f t="shared" si="13"/>
        <v>-6223406.363103522</v>
      </c>
      <c r="L137" s="1">
        <f t="shared" si="14"/>
        <v>1395742.5406150634</v>
      </c>
    </row>
    <row r="138" spans="2:12" x14ac:dyDescent="0.2">
      <c r="B138" s="7">
        <f t="shared" si="15"/>
        <v>-1.831164470244866E-7</v>
      </c>
      <c r="C138" s="1">
        <f t="shared" si="16"/>
        <v>1.9379505897273142</v>
      </c>
      <c r="D138" s="1">
        <f t="shared" si="17"/>
        <v>1.3696933816086336</v>
      </c>
      <c r="E138" s="1">
        <f t="shared" si="18"/>
        <v>3818.2770122216366</v>
      </c>
      <c r="F138" s="1">
        <f t="shared" si="19"/>
        <v>-2999.0718203016727</v>
      </c>
      <c r="G138" s="1">
        <f t="shared" si="20"/>
        <v>-10583159.629938476</v>
      </c>
      <c r="H138" s="1">
        <f t="shared" si="21"/>
        <v>-7479903.6561990315</v>
      </c>
      <c r="I138" s="1">
        <f t="shared" si="12"/>
        <v>7320</v>
      </c>
      <c r="J138">
        <f t="shared" si="22"/>
        <v>4855.2725078400881</v>
      </c>
      <c r="K138" s="1">
        <f t="shared" si="13"/>
        <v>6352690.1533217374</v>
      </c>
      <c r="L138" s="1">
        <f t="shared" si="14"/>
        <v>567637.04590965726</v>
      </c>
    </row>
    <row r="139" spans="2:12" x14ac:dyDescent="0.2">
      <c r="B139" s="7">
        <f t="shared" si="15"/>
        <v>-1.8674435129391177E-7</v>
      </c>
      <c r="C139" s="1">
        <f t="shared" si="16"/>
        <v>1.932911357524016</v>
      </c>
      <c r="D139" s="1">
        <f t="shared" si="17"/>
        <v>1.4299729308081761</v>
      </c>
      <c r="E139" s="1">
        <f t="shared" si="18"/>
        <v>3934.4028706391764</v>
      </c>
      <c r="F139" s="1">
        <f t="shared" si="19"/>
        <v>-2915.0818309291685</v>
      </c>
      <c r="G139" s="1">
        <f t="shared" si="20"/>
        <v>-10350574.698143668</v>
      </c>
      <c r="H139" s="1">
        <f t="shared" si="21"/>
        <v>-7657382.5173302358</v>
      </c>
      <c r="I139" s="1">
        <f t="shared" si="12"/>
        <v>7380</v>
      </c>
      <c r="J139">
        <f t="shared" si="22"/>
        <v>4896.6547794904991</v>
      </c>
      <c r="K139" s="1">
        <f t="shared" si="13"/>
        <v>-5877362.7620548224</v>
      </c>
      <c r="L139" s="1">
        <f t="shared" si="14"/>
        <v>-2476992.3219928066</v>
      </c>
    </row>
    <row r="140" spans="2:12" x14ac:dyDescent="0.2">
      <c r="B140" s="7">
        <f t="shared" si="15"/>
        <v>-1.9058139453928444E-7</v>
      </c>
      <c r="C140" s="1">
        <f t="shared" si="16"/>
        <v>1.926974442613639</v>
      </c>
      <c r="D140" s="1">
        <f t="shared" si="17"/>
        <v>1.4921977130820572</v>
      </c>
      <c r="E140" s="1">
        <f t="shared" si="18"/>
        <v>4050.1994446433059</v>
      </c>
      <c r="F140" s="1">
        <f t="shared" si="19"/>
        <v>-2827.4167116124613</v>
      </c>
      <c r="G140" s="1">
        <f t="shared" si="20"/>
        <v>-10111031.285461776</v>
      </c>
      <c r="H140" s="1">
        <f t="shared" si="21"/>
        <v>-7829713.4759105314</v>
      </c>
      <c r="I140" s="1">
        <f t="shared" si="12"/>
        <v>7440</v>
      </c>
      <c r="J140">
        <f t="shared" si="22"/>
        <v>4939.473737403041</v>
      </c>
      <c r="K140" s="1">
        <f t="shared" si="13"/>
        <v>4842663.0170576386</v>
      </c>
      <c r="L140" s="1">
        <f t="shared" si="14"/>
        <v>4150602.2337995977</v>
      </c>
    </row>
    <row r="141" spans="2:12" x14ac:dyDescent="0.2">
      <c r="B141" s="7">
        <f t="shared" si="15"/>
        <v>-1.9463979520111995E-7</v>
      </c>
      <c r="C141" s="1">
        <f t="shared" si="16"/>
        <v>1.9200341406090902</v>
      </c>
      <c r="D141" s="1">
        <f t="shared" si="17"/>
        <v>1.5564707021133704</v>
      </c>
      <c r="E141" s="1">
        <f t="shared" si="18"/>
        <v>4165.6097021399873</v>
      </c>
      <c r="F141" s="1">
        <f t="shared" si="19"/>
        <v>-2735.9566591565986</v>
      </c>
      <c r="G141" s="1">
        <f t="shared" si="20"/>
        <v>-9864550.7647864725</v>
      </c>
      <c r="H141" s="1">
        <f t="shared" si="21"/>
        <v>-7996672.5227237316</v>
      </c>
      <c r="I141" s="1">
        <f t="shared" si="12"/>
        <v>7500</v>
      </c>
      <c r="J141">
        <f t="shared" si="22"/>
        <v>4983.7498965483946</v>
      </c>
      <c r="K141" s="1">
        <f t="shared" si="13"/>
        <v>-3347067.4723894154</v>
      </c>
      <c r="L141" s="1">
        <f t="shared" si="14"/>
        <v>-5429182.5660289535</v>
      </c>
    </row>
    <row r="142" spans="2:12" x14ac:dyDescent="0.2">
      <c r="B142" s="7">
        <f t="shared" si="15"/>
        <v>-1.9893273445292031E-7</v>
      </c>
      <c r="C142" s="1">
        <f t="shared" si="16"/>
        <v>1.911973966310698</v>
      </c>
      <c r="D142" s="1">
        <f t="shared" si="17"/>
        <v>1.6228988724918452</v>
      </c>
      <c r="E142" s="1">
        <f t="shared" si="18"/>
        <v>4280.5699453475809</v>
      </c>
      <c r="F142" s="1">
        <f t="shared" si="19"/>
        <v>-2640.5755719184422</v>
      </c>
      <c r="G142" s="1">
        <f t="shared" si="20"/>
        <v>-9611158.121204976</v>
      </c>
      <c r="H142" s="1">
        <f t="shared" si="21"/>
        <v>-8158028.2750093229</v>
      </c>
      <c r="I142" s="1">
        <f t="shared" si="12"/>
        <v>7560</v>
      </c>
      <c r="J142">
        <f t="shared" si="22"/>
        <v>5029.5047875536811</v>
      </c>
      <c r="K142" s="1">
        <f t="shared" si="13"/>
        <v>1532917.9970004149</v>
      </c>
      <c r="L142" s="1">
        <f t="shared" si="14"/>
        <v>6191045.6640596855</v>
      </c>
    </row>
    <row r="143" spans="2:12" x14ac:dyDescent="0.2">
      <c r="B143" s="7">
        <f t="shared" si="15"/>
        <v>-2.0347443587568119E-7</v>
      </c>
      <c r="C143" s="1">
        <f t="shared" si="16"/>
        <v>1.9026655154492274</v>
      </c>
      <c r="D143" s="1">
        <f t="shared" si="17"/>
        <v>1.6915931854297568</v>
      </c>
      <c r="E143" s="1">
        <f t="shared" si="18"/>
        <v>4395.009129800379</v>
      </c>
      <c r="F143" s="1">
        <f t="shared" si="19"/>
        <v>-2541.1408101807942</v>
      </c>
      <c r="G143" s="1">
        <f t="shared" si="20"/>
        <v>-9350882.3713447619</v>
      </c>
      <c r="H143" s="1">
        <f t="shared" si="21"/>
        <v>-8313541.5913539445</v>
      </c>
      <c r="I143" s="1">
        <f t="shared" si="12"/>
        <v>7620</v>
      </c>
      <c r="J143">
        <f t="shared" si="22"/>
        <v>5076.7609622863856</v>
      </c>
      <c r="K143" s="1">
        <f t="shared" si="13"/>
        <v>427125.47587902192</v>
      </c>
      <c r="L143" s="1">
        <f t="shared" si="14"/>
        <v>-6363681.9395578783</v>
      </c>
    </row>
    <row r="144" spans="2:12" x14ac:dyDescent="0.2">
      <c r="B144" s="7">
        <f t="shared" si="15"/>
        <v>-2.0828025207712748E-7</v>
      </c>
      <c r="C144" s="1">
        <f t="shared" si="16"/>
        <v>1.8919672031053716</v>
      </c>
      <c r="D144" s="1">
        <f t="shared" si="17"/>
        <v>1.7626685193922271</v>
      </c>
      <c r="E144" s="1">
        <f t="shared" si="18"/>
        <v>4508.8481113570169</v>
      </c>
      <c r="F144" s="1">
        <f t="shared" si="19"/>
        <v>-2437.5129590361348</v>
      </c>
      <c r="G144" s="1">
        <f t="shared" si="20"/>
        <v>-9083757.0256289318</v>
      </c>
      <c r="H144" s="1">
        <f t="shared" si="21"/>
        <v>-8462965.1722310185</v>
      </c>
      <c r="I144" s="1">
        <f t="shared" si="12"/>
        <v>7680</v>
      </c>
      <c r="J144">
        <f t="shared" si="22"/>
        <v>5125.5419924878997</v>
      </c>
      <c r="K144" s="1">
        <f t="shared" si="13"/>
        <v>-2346517.6919867774</v>
      </c>
      <c r="L144" s="1">
        <f t="shared" si="14"/>
        <v>5930660.9008771563</v>
      </c>
    </row>
    <row r="145" spans="2:12" x14ac:dyDescent="0.2">
      <c r="B145" s="7">
        <f t="shared" si="15"/>
        <v>-2.1336675875104374E-7</v>
      </c>
      <c r="C145" s="1">
        <f t="shared" si="16"/>
        <v>1.8797228661695846</v>
      </c>
      <c r="D145" s="1">
        <f t="shared" si="17"/>
        <v>1.8362435318271699</v>
      </c>
      <c r="E145" s="1">
        <f t="shared" si="18"/>
        <v>4621.9988134352652</v>
      </c>
      <c r="F145" s="1">
        <f t="shared" si="19"/>
        <v>-2329.545597499553</v>
      </c>
      <c r="G145" s="1">
        <f t="shared" si="20"/>
        <v>-8809820.5979819223</v>
      </c>
      <c r="H145" s="1">
        <f t="shared" si="21"/>
        <v>-8606043.1464382801</v>
      </c>
      <c r="I145" s="1">
        <f t="shared" ref="I145:I208" si="23">I144+$E$5</f>
        <v>7740</v>
      </c>
      <c r="J145">
        <f t="shared" si="22"/>
        <v>5175.8724600038731</v>
      </c>
      <c r="K145" s="1">
        <f t="shared" ref="K145:K208" si="24">0+$E$6*COS(I145)</f>
        <v>4042582.3413650184</v>
      </c>
      <c r="L145" s="1">
        <f t="shared" ref="L145:L208" si="25">0+$E$6*SIN(I145)</f>
        <v>-4933194.9093142189</v>
      </c>
    </row>
    <row r="146" spans="2:12" x14ac:dyDescent="0.2">
      <c r="B146" s="7">
        <f t="shared" ref="B146:B209" si="26">(-$E$4)/(G146^2+H146^2)^1.5</f>
        <v>-2.1875185666926509E-7</v>
      </c>
      <c r="C146" s="1">
        <f t="shared" ref="C146:C209" si="27">B146*G146</f>
        <v>1.8657602162533573</v>
      </c>
      <c r="D146" s="1">
        <f t="shared" ref="D146:D209" si="28">B146*H146</f>
        <v>1.9124404353107107</v>
      </c>
      <c r="E146" s="1">
        <f t="shared" ref="E146:E209" si="29">E145+(1/2)*(C145+C146)*$E$5</f>
        <v>4734.3633059079539</v>
      </c>
      <c r="F146" s="1">
        <f t="shared" ref="F146:F209" si="30">F145+(1/2)*(D145+D146)*$E$5</f>
        <v>-2217.0850784854165</v>
      </c>
      <c r="G146" s="1">
        <f t="shared" ref="G146:G209" si="31">G145+E145*$E$5+(1/2)*C145*($E$5^2)</f>
        <v>-8529117.1680167001</v>
      </c>
      <c r="H146" s="1">
        <f t="shared" ref="H146:H209" si="32">H145+F145*$E$5+(1/2)*D145*($E$5^2)</f>
        <v>-8742510.6439309642</v>
      </c>
      <c r="I146" s="1">
        <f t="shared" si="23"/>
        <v>7800</v>
      </c>
      <c r="J146">
        <f t="shared" ref="J146:J209" si="33">SQRT(E146^2+F146^2)</f>
        <v>5227.7779369030559</v>
      </c>
      <c r="K146" s="1">
        <f t="shared" si="24"/>
        <v>-5353898.1006394988</v>
      </c>
      <c r="L146" s="1">
        <f t="shared" si="25"/>
        <v>3466216.8322205073</v>
      </c>
    </row>
    <row r="147" spans="2:12" x14ac:dyDescent="0.2">
      <c r="B147" s="7">
        <f t="shared" si="26"/>
        <v>-2.2445488208109189E-7</v>
      </c>
      <c r="C147" s="1">
        <f t="shared" si="27"/>
        <v>1.8498891285688124</v>
      </c>
      <c r="D147" s="1">
        <f t="shared" si="28"/>
        <v>1.9913846680012159</v>
      </c>
      <c r="E147" s="1">
        <f t="shared" si="29"/>
        <v>4845.8327862526194</v>
      </c>
      <c r="F147" s="1">
        <f t="shared" si="30"/>
        <v>-2099.9703253860589</v>
      </c>
      <c r="G147" s="1">
        <f t="shared" si="31"/>
        <v>-8241697.0012729662</v>
      </c>
      <c r="H147" s="1">
        <f t="shared" si="32"/>
        <v>-8872093.3558565285</v>
      </c>
      <c r="I147" s="1">
        <f t="shared" si="23"/>
        <v>7860</v>
      </c>
      <c r="J147">
        <f t="shared" si="33"/>
        <v>5281.2849534770276</v>
      </c>
      <c r="K147" s="1">
        <f t="shared" si="24"/>
        <v>6155661.7523731999</v>
      </c>
      <c r="L147" s="1">
        <f t="shared" si="25"/>
        <v>-1669344.8985664116</v>
      </c>
    </row>
    <row r="148" spans="2:12" x14ac:dyDescent="0.2">
      <c r="B148" s="7">
        <f t="shared" si="26"/>
        <v>-2.3049672595656742E-7</v>
      </c>
      <c r="C148" s="1">
        <f t="shared" si="27"/>
        <v>1.8318997515160933</v>
      </c>
      <c r="D148" s="1">
        <f t="shared" si="28"/>
        <v>2.0732044342194209</v>
      </c>
      <c r="E148" s="1">
        <f t="shared" si="29"/>
        <v>4956.2864526551666</v>
      </c>
      <c r="F148" s="1">
        <f t="shared" si="30"/>
        <v>-1978.0326523194399</v>
      </c>
      <c r="G148" s="1">
        <f t="shared" si="31"/>
        <v>-7947617.2336663855</v>
      </c>
      <c r="H148" s="1">
        <f t="shared" si="32"/>
        <v>-8994507.0829772893</v>
      </c>
      <c r="I148" s="1">
        <f t="shared" si="23"/>
        <v>7920</v>
      </c>
      <c r="J148">
        <f t="shared" si="33"/>
        <v>5336.4209517629897</v>
      </c>
      <c r="K148" s="1">
        <f t="shared" si="24"/>
        <v>-6371566.2113711881</v>
      </c>
      <c r="L148" s="1">
        <f t="shared" si="25"/>
        <v>-286405.33185156231</v>
      </c>
    </row>
    <row r="149" spans="2:12" x14ac:dyDescent="0.2">
      <c r="B149" s="7">
        <f t="shared" si="26"/>
        <v>-2.3689996244397034E-7</v>
      </c>
      <c r="C149" s="1">
        <f t="shared" si="27"/>
        <v>1.8115604211366807</v>
      </c>
      <c r="D149" s="1">
        <f t="shared" si="28"/>
        <v>2.1580300861275012</v>
      </c>
      <c r="E149" s="1">
        <f t="shared" si="29"/>
        <v>5065.5902578347495</v>
      </c>
      <c r="F149" s="1">
        <f t="shared" si="30"/>
        <v>-1851.0956167090321</v>
      </c>
      <c r="G149" s="1">
        <f t="shared" si="31"/>
        <v>-7646942.6269543469</v>
      </c>
      <c r="H149" s="1">
        <f t="shared" si="32"/>
        <v>-9109457.2741348613</v>
      </c>
      <c r="I149" s="1">
        <f t="shared" si="23"/>
        <v>7980</v>
      </c>
      <c r="J149">
        <f t="shared" si="33"/>
        <v>5393.2142218226154</v>
      </c>
      <c r="K149" s="1">
        <f t="shared" si="24"/>
        <v>5981062.9781958777</v>
      </c>
      <c r="L149" s="1">
        <f t="shared" si="25"/>
        <v>2214897.2099974877</v>
      </c>
    </row>
    <row r="150" spans="2:12" x14ac:dyDescent="0.2">
      <c r="B150" s="7">
        <f t="shared" si="26"/>
        <v>-2.4368898680909567E-7</v>
      </c>
      <c r="C150" s="1">
        <f t="shared" si="27"/>
        <v>1.7886153643160561</v>
      </c>
      <c r="D150" s="1">
        <f t="shared" si="28"/>
        <v>2.2459933117366804</v>
      </c>
      <c r="E150" s="1">
        <f t="shared" si="29"/>
        <v>5173.5955313983313</v>
      </c>
      <c r="F150" s="1">
        <f t="shared" si="30"/>
        <v>-1718.9749147731068</v>
      </c>
      <c r="G150" s="1">
        <f t="shared" si="31"/>
        <v>-7339746.4027262153</v>
      </c>
      <c r="H150" s="1">
        <f t="shared" si="32"/>
        <v>-9216638.5569823738</v>
      </c>
      <c r="I150" s="1">
        <f t="shared" si="23"/>
        <v>8040</v>
      </c>
      <c r="J150">
        <f t="shared" si="33"/>
        <v>5451.693817532675</v>
      </c>
      <c r="K150" s="1">
        <f t="shared" si="24"/>
        <v>-5021317.8228573855</v>
      </c>
      <c r="L150" s="1">
        <f t="shared" si="25"/>
        <v>-3932588.3743222812</v>
      </c>
    </row>
    <row r="151" spans="2:12" x14ac:dyDescent="0.2">
      <c r="B151" s="7">
        <f t="shared" si="26"/>
        <v>-2.5089016297283131E-7</v>
      </c>
      <c r="C151" s="1">
        <f t="shared" si="27"/>
        <v>1.762782174797102</v>
      </c>
      <c r="D151" s="1">
        <f t="shared" si="28"/>
        <v>2.3372260876833755</v>
      </c>
      <c r="E151" s="1">
        <f t="shared" si="29"/>
        <v>5280.1374575717264</v>
      </c>
      <c r="F151" s="1">
        <f t="shared" si="30"/>
        <v>-1581.4783327905052</v>
      </c>
      <c r="G151" s="1">
        <f t="shared" si="31"/>
        <v>-7026111.1631865464</v>
      </c>
      <c r="H151" s="1">
        <f t="shared" si="32"/>
        <v>-9315734.2639076356</v>
      </c>
      <c r="I151" s="1">
        <f t="shared" si="23"/>
        <v>8100</v>
      </c>
      <c r="J151">
        <f t="shared" si="33"/>
        <v>5511.8894480874569</v>
      </c>
      <c r="K151" s="1">
        <f t="shared" si="24"/>
        <v>3583673.5683628153</v>
      </c>
      <c r="L151" s="1">
        <f t="shared" si="25"/>
        <v>5275999.2186710685</v>
      </c>
    </row>
    <row r="152" spans="2:12" x14ac:dyDescent="0.2">
      <c r="B152" s="7">
        <f t="shared" si="26"/>
        <v>-2.5853198054904009E-7</v>
      </c>
      <c r="C152" s="1">
        <f t="shared" si="27"/>
        <v>1.7337490468872381</v>
      </c>
      <c r="D152" s="1">
        <f t="shared" si="28"/>
        <v>2.4318593472099073</v>
      </c>
      <c r="E152" s="1">
        <f t="shared" si="29"/>
        <v>5385.0333942222569</v>
      </c>
      <c r="F152" s="1">
        <f t="shared" si="30"/>
        <v>-1438.4057697437067</v>
      </c>
      <c r="G152" s="1">
        <f t="shared" si="31"/>
        <v>-6706129.9078176087</v>
      </c>
      <c r="H152" s="1">
        <f t="shared" si="32"/>
        <v>-9406415.9569172356</v>
      </c>
      <c r="I152" s="1">
        <f t="shared" si="23"/>
        <v>8160</v>
      </c>
      <c r="J152">
        <f t="shared" si="33"/>
        <v>5573.8313407673959</v>
      </c>
      <c r="K152" s="1">
        <f t="shared" si="24"/>
        <v>-1804956.6253015089</v>
      </c>
      <c r="L152" s="1">
        <f t="shared" si="25"/>
        <v>-6117271.9067228157</v>
      </c>
    </row>
    <row r="153" spans="2:12" x14ac:dyDescent="0.2">
      <c r="B153" s="7">
        <f t="shared" si="26"/>
        <v>-2.6664522098868316E-7</v>
      </c>
      <c r="C153" s="1">
        <f t="shared" si="27"/>
        <v>1.7011717534668707</v>
      </c>
      <c r="D153" s="1">
        <f t="shared" si="28"/>
        <v>2.5300213043928643</v>
      </c>
      <c r="E153" s="1">
        <f t="shared" si="29"/>
        <v>5488.0810182328805</v>
      </c>
      <c r="F153" s="1">
        <f t="shared" si="30"/>
        <v>-1289.5493501956237</v>
      </c>
      <c r="G153" s="1">
        <f t="shared" si="31"/>
        <v>-6379907.1558798766</v>
      </c>
      <c r="H153" s="1">
        <f t="shared" si="32"/>
        <v>-9488342.9562768806</v>
      </c>
      <c r="I153" s="1">
        <f t="shared" si="23"/>
        <v>8220</v>
      </c>
      <c r="J153">
        <f t="shared" si="33"/>
        <v>5637.5500697801353</v>
      </c>
      <c r="K153" s="1">
        <f t="shared" si="24"/>
        <v>-145545.33031583024</v>
      </c>
      <c r="L153" s="1">
        <f t="shared" si="25"/>
        <v>6376339.118712496</v>
      </c>
    </row>
    <row r="154" spans="2:12" x14ac:dyDescent="0.2">
      <c r="B154" s="7">
        <f t="shared" si="26"/>
        <v>-2.7526313203440147E-7</v>
      </c>
      <c r="C154" s="1">
        <f t="shared" si="27"/>
        <v>1.6646703578629674</v>
      </c>
      <c r="D154" s="1">
        <f t="shared" si="28"/>
        <v>2.6318353646851431</v>
      </c>
      <c r="E154" s="1">
        <f t="shared" si="29"/>
        <v>5589.0562815727753</v>
      </c>
      <c r="F154" s="1">
        <f t="shared" si="30"/>
        <v>-1134.6936501232835</v>
      </c>
      <c r="G154" s="1">
        <f t="shared" si="31"/>
        <v>-6047560.1856296631</v>
      </c>
      <c r="H154" s="1">
        <f t="shared" si="32"/>
        <v>-9561161.8789407108</v>
      </c>
      <c r="I154" s="1">
        <f t="shared" si="23"/>
        <v>8280</v>
      </c>
      <c r="J154">
        <f t="shared" si="33"/>
        <v>5703.0763451156954</v>
      </c>
      <c r="K154" s="1">
        <f t="shared" si="24"/>
        <v>2082195.1489647254</v>
      </c>
      <c r="L154" s="1">
        <f t="shared" si="25"/>
        <v>-6028544.3816586239</v>
      </c>
    </row>
    <row r="155" spans="2:12" x14ac:dyDescent="0.2">
      <c r="B155" s="7">
        <f t="shared" si="26"/>
        <v>-2.8442160915329254E-7</v>
      </c>
      <c r="C155" s="1">
        <f t="shared" si="27"/>
        <v>1.6238256537735707</v>
      </c>
      <c r="D155" s="1">
        <f t="shared" si="28"/>
        <v>2.7374175390862701</v>
      </c>
      <c r="E155" s="1">
        <f t="shared" si="29"/>
        <v>5687.7111619218713</v>
      </c>
      <c r="F155" s="1">
        <f t="shared" si="30"/>
        <v>-973.61606301014115</v>
      </c>
      <c r="G155" s="1">
        <f t="shared" si="31"/>
        <v>-5709220.4020911427</v>
      </c>
      <c r="H155" s="1">
        <f t="shared" si="32"/>
        <v>-9624506.1942916755</v>
      </c>
      <c r="I155" s="1">
        <f t="shared" si="23"/>
        <v>8340</v>
      </c>
      <c r="J155">
        <f t="shared" si="33"/>
        <v>5770.4407543620109</v>
      </c>
      <c r="K155" s="1">
        <f t="shared" si="24"/>
        <v>-3820674.0449471185</v>
      </c>
      <c r="L155" s="1">
        <f t="shared" si="25"/>
        <v>5106988.7254885752</v>
      </c>
    </row>
    <row r="156" spans="2:12" x14ac:dyDescent="0.2">
      <c r="B156" s="7">
        <f t="shared" si="26"/>
        <v>-2.9415938190752922E-7</v>
      </c>
      <c r="C156" s="1">
        <f t="shared" si="27"/>
        <v>1.5781753342702651</v>
      </c>
      <c r="D156" s="1">
        <f t="shared" si="28"/>
        <v>2.8468732645442669</v>
      </c>
      <c r="E156" s="1">
        <f t="shared" si="29"/>
        <v>5783.7711915631862</v>
      </c>
      <c r="F156" s="1">
        <f t="shared" si="30"/>
        <v>-806.08733890122505</v>
      </c>
      <c r="G156" s="1">
        <f t="shared" si="31"/>
        <v>-5365034.8461990384</v>
      </c>
      <c r="H156" s="1">
        <f t="shared" si="32"/>
        <v>-9677995.8065019287</v>
      </c>
      <c r="I156" s="1">
        <f t="shared" si="23"/>
        <v>8400</v>
      </c>
      <c r="J156">
        <f t="shared" si="33"/>
        <v>5839.6734492857649</v>
      </c>
      <c r="K156" s="1">
        <f t="shared" si="24"/>
        <v>5195523.9597211061</v>
      </c>
      <c r="L156" s="1">
        <f t="shared" si="25"/>
        <v>-3699380.3243197245</v>
      </c>
    </row>
    <row r="157" spans="2:12" x14ac:dyDescent="0.2">
      <c r="B157" s="7">
        <f t="shared" si="26"/>
        <v>-3.0451820229748387E-7</v>
      </c>
      <c r="C157" s="1">
        <f t="shared" si="27"/>
        <v>1.5272099006743372</v>
      </c>
      <c r="D157" s="1">
        <f t="shared" si="28"/>
        <v>2.9602935163671344</v>
      </c>
      <c r="E157" s="1">
        <f t="shared" si="29"/>
        <v>5876.9327486115244</v>
      </c>
      <c r="F157" s="1">
        <f t="shared" si="30"/>
        <v>-631.87233547388303</v>
      </c>
      <c r="G157" s="1">
        <f t="shared" si="31"/>
        <v>-5015167.8591035604</v>
      </c>
      <c r="H157" s="1">
        <f t="shared" si="32"/>
        <v>-9721236.6749598216</v>
      </c>
      <c r="I157" s="1">
        <f t="shared" si="23"/>
        <v>8460</v>
      </c>
      <c r="J157">
        <f t="shared" si="33"/>
        <v>5910.8037676816703</v>
      </c>
      <c r="K157" s="1">
        <f t="shared" si="24"/>
        <v>-6075894.8736455487</v>
      </c>
      <c r="L157" s="1">
        <f t="shared" si="25"/>
        <v>1939686.9552604973</v>
      </c>
    </row>
    <row r="158" spans="2:12" x14ac:dyDescent="0.2">
      <c r="B158" s="7">
        <f t="shared" si="26"/>
        <v>-3.1554303091452978E-7</v>
      </c>
      <c r="C158" s="1">
        <f t="shared" si="27"/>
        <v>1.470368335694384</v>
      </c>
      <c r="D158" s="1">
        <f t="shared" si="28"/>
        <v>3.0777500793881041</v>
      </c>
      <c r="E158" s="1">
        <f t="shared" si="29"/>
        <v>5966.8600957025865</v>
      </c>
      <c r="F158" s="1">
        <f t="shared" si="30"/>
        <v>-450.73102760122583</v>
      </c>
      <c r="G158" s="1">
        <f t="shared" si="31"/>
        <v>-4659802.9163656551</v>
      </c>
      <c r="H158" s="1">
        <f t="shared" si="32"/>
        <v>-9753820.4867587946</v>
      </c>
      <c r="I158" s="1">
        <f t="shared" si="23"/>
        <v>8520</v>
      </c>
      <c r="J158">
        <f t="shared" si="33"/>
        <v>5983.8597795177602</v>
      </c>
      <c r="K158" s="1">
        <f t="shared" si="24"/>
        <v>6377998.3308747467</v>
      </c>
      <c r="L158" s="1">
        <f t="shared" si="25"/>
        <v>4614.256055623945</v>
      </c>
    </row>
    <row r="159" spans="2:12" x14ac:dyDescent="0.2">
      <c r="B159" s="7">
        <f t="shared" si="26"/>
        <v>-3.2728221520333861E-7</v>
      </c>
      <c r="C159" s="1">
        <f t="shared" si="27"/>
        <v>1.4070335837524044</v>
      </c>
      <c r="D159" s="1">
        <f t="shared" si="28"/>
        <v>3.1992898233976934</v>
      </c>
      <c r="E159" s="1">
        <f t="shared" si="29"/>
        <v>6053.1821532859904</v>
      </c>
      <c r="F159" s="1">
        <f t="shared" si="30"/>
        <v>-262.41983051765192</v>
      </c>
      <c r="G159" s="1">
        <f t="shared" si="31"/>
        <v>-4299144.6476192493</v>
      </c>
      <c r="H159" s="1">
        <f t="shared" si="32"/>
        <v>-9775324.3982719705</v>
      </c>
      <c r="I159" s="1">
        <f t="shared" si="23"/>
        <v>8580</v>
      </c>
      <c r="J159">
        <f t="shared" si="33"/>
        <v>6058.8677447447999</v>
      </c>
      <c r="K159" s="1">
        <f t="shared" si="24"/>
        <v>-6073081.92513707</v>
      </c>
      <c r="L159" s="1">
        <f t="shared" si="25"/>
        <v>-1948476.3099851685</v>
      </c>
    </row>
    <row r="160" spans="2:12" x14ac:dyDescent="0.2">
      <c r="B160" s="7">
        <f t="shared" si="26"/>
        <v>-3.397876521750922E-7</v>
      </c>
      <c r="C160" s="1">
        <f t="shared" si="27"/>
        <v>1.3365279063041473</v>
      </c>
      <c r="D160" s="1">
        <f t="shared" si="28"/>
        <v>3.3249278051045796</v>
      </c>
      <c r="E160" s="1">
        <f t="shared" si="29"/>
        <v>6135.4889979876871</v>
      </c>
      <c r="F160" s="1">
        <f t="shared" si="30"/>
        <v>-66.693301662583735</v>
      </c>
      <c r="G160" s="1">
        <f t="shared" si="31"/>
        <v>-3933421.0579713355</v>
      </c>
      <c r="H160" s="1">
        <f t="shared" si="32"/>
        <v>-9785310.8664209135</v>
      </c>
      <c r="I160" s="1">
        <f t="shared" si="23"/>
        <v>8640</v>
      </c>
      <c r="J160">
        <f t="shared" si="33"/>
        <v>6135.8514682898413</v>
      </c>
      <c r="K160" s="1">
        <f t="shared" si="24"/>
        <v>5190165.7823756775</v>
      </c>
      <c r="L160" s="1">
        <f t="shared" si="25"/>
        <v>3706894.0032669767</v>
      </c>
    </row>
    <row r="161" spans="2:12" x14ac:dyDescent="0.2">
      <c r="B161" s="7">
        <f t="shared" si="26"/>
        <v>-3.5311492543826818E-7</v>
      </c>
      <c r="C161" s="1">
        <f t="shared" si="27"/>
        <v>1.2581082128861925</v>
      </c>
      <c r="D161" s="1">
        <f t="shared" si="28"/>
        <v>3.4546389940599487</v>
      </c>
      <c r="E161" s="1">
        <f t="shared" si="29"/>
        <v>6213.3280815633971</v>
      </c>
      <c r="F161" s="1">
        <f t="shared" si="30"/>
        <v>136.69370231235212</v>
      </c>
      <c r="G161" s="1">
        <f t="shared" si="31"/>
        <v>-3562885.9678607266</v>
      </c>
      <c r="H161" s="1">
        <f t="shared" si="32"/>
        <v>-9783327.5944714807</v>
      </c>
      <c r="I161" s="1">
        <f t="shared" si="23"/>
        <v>8700</v>
      </c>
      <c r="J161">
        <f t="shared" si="33"/>
        <v>6214.8315357213141</v>
      </c>
      <c r="K161" s="1">
        <f t="shared" si="24"/>
        <v>-3813280.5981452907</v>
      </c>
      <c r="L161" s="1">
        <f t="shared" si="25"/>
        <v>-5112511.6214839742</v>
      </c>
    </row>
    <row r="162" spans="2:12" x14ac:dyDescent="0.2">
      <c r="B162" s="7">
        <f t="shared" si="26"/>
        <v>-3.6732340331120249E-7</v>
      </c>
      <c r="C162" s="1">
        <f t="shared" si="27"/>
        <v>1.1709615116529097</v>
      </c>
      <c r="D162" s="1">
        <f t="shared" si="28"/>
        <v>3.588348394398472</v>
      </c>
      <c r="E162" s="1">
        <f t="shared" si="29"/>
        <v>6286.2001732995705</v>
      </c>
      <c r="F162" s="1">
        <f t="shared" si="30"/>
        <v>347.98332396610476</v>
      </c>
      <c r="G162" s="1">
        <f t="shared" si="31"/>
        <v>-3187821.6881837277</v>
      </c>
      <c r="H162" s="1">
        <f t="shared" si="32"/>
        <v>-9768907.6221434325</v>
      </c>
      <c r="I162" s="1">
        <f t="shared" si="23"/>
        <v>8760</v>
      </c>
      <c r="J162">
        <f t="shared" si="33"/>
        <v>6295.8244108734516</v>
      </c>
      <c r="K162" s="1">
        <f t="shared" si="24"/>
        <v>2073470.0969020152</v>
      </c>
      <c r="L162" s="1">
        <f t="shared" si="25"/>
        <v>6031550.8583823731</v>
      </c>
    </row>
    <row r="163" spans="2:12" x14ac:dyDescent="0.2">
      <c r="B163" s="7">
        <f t="shared" si="26"/>
        <v>-3.8247628092558437E-7</v>
      </c>
      <c r="C163" s="1">
        <f t="shared" si="27"/>
        <v>1.0742006787368357</v>
      </c>
      <c r="D163" s="1">
        <f t="shared" si="28"/>
        <v>3.7259193093011347</v>
      </c>
      <c r="E163" s="1">
        <f t="shared" si="29"/>
        <v>6353.555039011263</v>
      </c>
      <c r="F163" s="1">
        <f t="shared" si="30"/>
        <v>567.41135507709294</v>
      </c>
      <c r="G163" s="1">
        <f t="shared" si="31"/>
        <v>-2808541.9470647778</v>
      </c>
      <c r="H163" s="1">
        <f t="shared" si="32"/>
        <v>-9741569.5955955498</v>
      </c>
      <c r="I163" s="1">
        <f t="shared" si="23"/>
        <v>8820</v>
      </c>
      <c r="J163">
        <f t="shared" si="33"/>
        <v>6378.8413743889132</v>
      </c>
      <c r="K163" s="1">
        <f t="shared" si="24"/>
        <v>-136319.07143901166</v>
      </c>
      <c r="L163" s="1">
        <f t="shared" si="25"/>
        <v>-6376543.0376311271</v>
      </c>
    </row>
    <row r="164" spans="2:12" x14ac:dyDescent="0.2">
      <c r="B164" s="7">
        <f t="shared" si="26"/>
        <v>-3.9864054448591156E-7</v>
      </c>
      <c r="C164" s="1">
        <f t="shared" si="27"/>
        <v>0.96686081668084012</v>
      </c>
      <c r="D164" s="1">
        <f t="shared" si="28"/>
        <v>3.8671394729395794</v>
      </c>
      <c r="E164" s="1">
        <f t="shared" si="29"/>
        <v>6414.7868838737932</v>
      </c>
      <c r="F164" s="1">
        <f t="shared" si="30"/>
        <v>795.20311854431429</v>
      </c>
      <c r="G164" s="1">
        <f t="shared" si="31"/>
        <v>-2425395.083502376</v>
      </c>
      <c r="H164" s="1">
        <f t="shared" si="32"/>
        <v>-9700818.259534182</v>
      </c>
      <c r="I164" s="1">
        <f t="shared" si="23"/>
        <v>8880</v>
      </c>
      <c r="J164">
        <f t="shared" si="33"/>
        <v>6463.8872797459771</v>
      </c>
      <c r="K164" s="1">
        <f t="shared" si="24"/>
        <v>-1813805.9906687038</v>
      </c>
      <c r="L164" s="1">
        <f t="shared" si="25"/>
        <v>6114653.8600491788</v>
      </c>
    </row>
    <row r="165" spans="2:12" x14ac:dyDescent="0.2">
      <c r="B165" s="7">
        <f t="shared" si="26"/>
        <v>-4.1588683007601437E-7</v>
      </c>
      <c r="C165" s="1">
        <f t="shared" si="27"/>
        <v>0.8478965615705919</v>
      </c>
      <c r="D165" s="1">
        <f t="shared" si="28"/>
        <v>4.011704758568559</v>
      </c>
      <c r="E165" s="1">
        <f t="shared" si="29"/>
        <v>6469.229605221336</v>
      </c>
      <c r="F165" s="1">
        <f t="shared" si="30"/>
        <v>1031.5684454895584</v>
      </c>
      <c r="G165" s="1">
        <f t="shared" si="31"/>
        <v>-2038767.5209999226</v>
      </c>
      <c r="H165" s="1">
        <f t="shared" si="32"/>
        <v>-9646145.2213702314</v>
      </c>
      <c r="I165" s="1">
        <f t="shared" si="23"/>
        <v>8940</v>
      </c>
      <c r="J165">
        <f t="shared" si="33"/>
        <v>6550.9591009868127</v>
      </c>
      <c r="K165" s="1">
        <f t="shared" si="24"/>
        <v>3591303.8103743023</v>
      </c>
      <c r="L165" s="1">
        <f t="shared" si="25"/>
        <v>-5270808.3764818292</v>
      </c>
    </row>
    <row r="166" spans="2:12" x14ac:dyDescent="0.2">
      <c r="B166" s="7">
        <f t="shared" si="26"/>
        <v>-4.3428914246844952E-7</v>
      </c>
      <c r="C166" s="1">
        <f t="shared" si="27"/>
        <v>0.71618080963947062</v>
      </c>
      <c r="D166" s="1">
        <f t="shared" si="28"/>
        <v>4.159200166104676</v>
      </c>
      <c r="E166" s="1">
        <f t="shared" si="29"/>
        <v>6516.1519263576374</v>
      </c>
      <c r="F166" s="1">
        <f t="shared" si="30"/>
        <v>1276.6955932297553</v>
      </c>
      <c r="G166" s="1">
        <f t="shared" si="31"/>
        <v>-1649087.5308758153</v>
      </c>
      <c r="H166" s="1">
        <f t="shared" si="32"/>
        <v>-9577030.0460754354</v>
      </c>
      <c r="I166" s="1">
        <f t="shared" si="23"/>
        <v>9000</v>
      </c>
      <c r="J166">
        <f t="shared" si="33"/>
        <v>6640.0442442160447</v>
      </c>
      <c r="K166" s="1">
        <f t="shared" si="24"/>
        <v>-5027002.7405610895</v>
      </c>
      <c r="L166" s="1">
        <f t="shared" si="25"/>
        <v>3925318.7700352818</v>
      </c>
    </row>
    <row r="167" spans="2:12" x14ac:dyDescent="0.2">
      <c r="B167" s="7">
        <f t="shared" si="26"/>
        <v>-4.5392439119370561E-7</v>
      </c>
      <c r="C167" s="1">
        <f t="shared" si="27"/>
        <v>0.57050547022368037</v>
      </c>
      <c r="D167" s="1">
        <f t="shared" si="28"/>
        <v>4.3090778045889753</v>
      </c>
      <c r="E167" s="1">
        <f t="shared" si="29"/>
        <v>6554.7525147535316</v>
      </c>
      <c r="F167" s="1">
        <f t="shared" si="30"/>
        <v>1530.7439323505648</v>
      </c>
      <c r="G167" s="1">
        <f t="shared" si="31"/>
        <v>-1256829.289837006</v>
      </c>
      <c r="H167" s="1">
        <f t="shared" si="32"/>
        <v>-9492941.7501826622</v>
      </c>
      <c r="I167" s="1">
        <f t="shared" si="23"/>
        <v>9060</v>
      </c>
      <c r="J167">
        <f t="shared" si="33"/>
        <v>6731.1185932277122</v>
      </c>
      <c r="K167" s="1">
        <f t="shared" si="24"/>
        <v>5984261.51501159</v>
      </c>
      <c r="L167" s="1">
        <f t="shared" si="25"/>
        <v>-2206240.7212158865</v>
      </c>
    </row>
    <row r="168" spans="2:12" x14ac:dyDescent="0.2">
      <c r="B168" s="7">
        <f t="shared" si="26"/>
        <v>-4.7487169162548974E-7</v>
      </c>
      <c r="C168" s="1">
        <f t="shared" si="27"/>
        <v>0.40958501564140737</v>
      </c>
      <c r="D168" s="1">
        <f t="shared" si="28"/>
        <v>4.4606316234558916</v>
      </c>
      <c r="E168" s="1">
        <f t="shared" si="29"/>
        <v>6584.1552293294844</v>
      </c>
      <c r="F168" s="1">
        <f t="shared" si="30"/>
        <v>1793.8352151919107</v>
      </c>
      <c r="G168" s="1">
        <f t="shared" si="31"/>
        <v>-862517.22910539154</v>
      </c>
      <c r="H168" s="1">
        <f t="shared" si="32"/>
        <v>-9393340.774193367</v>
      </c>
      <c r="I168" s="1">
        <f t="shared" si="23"/>
        <v>9120</v>
      </c>
      <c r="J168">
        <f t="shared" si="33"/>
        <v>6824.1442586722478</v>
      </c>
      <c r="K168" s="1">
        <f t="shared" si="24"/>
        <v>-6371973.9496307233</v>
      </c>
      <c r="L168" s="1">
        <f t="shared" si="25"/>
        <v>277185.83157773176</v>
      </c>
    </row>
    <row r="169" spans="2:12" x14ac:dyDescent="0.2">
      <c r="B169" s="7">
        <f t="shared" si="26"/>
        <v>-4.9721136811157682E-7</v>
      </c>
      <c r="C169" s="1">
        <f t="shared" si="27"/>
        <v>0.23206379115049058</v>
      </c>
      <c r="D169" s="1">
        <f t="shared" si="28"/>
        <v>4.6129687236303525</v>
      </c>
      <c r="E169" s="1">
        <f t="shared" si="29"/>
        <v>6603.4046935332417</v>
      </c>
      <c r="F169" s="1">
        <f t="shared" si="30"/>
        <v>2066.0432256044978</v>
      </c>
      <c r="G169" s="1">
        <f t="shared" si="31"/>
        <v>-466730.66231746791</v>
      </c>
      <c r="H169" s="1">
        <f t="shared" si="32"/>
        <v>-9277681.5243596323</v>
      </c>
      <c r="I169" s="1">
        <f t="shared" si="23"/>
        <v>9180</v>
      </c>
      <c r="J169">
        <f t="shared" si="33"/>
        <v>6919.0670004447184</v>
      </c>
      <c r="K169" s="1">
        <f t="shared" si="24"/>
        <v>6153239.8859794755</v>
      </c>
      <c r="L169" s="1">
        <f t="shared" si="25"/>
        <v>1678249.9532522848</v>
      </c>
    </row>
    <row r="170" spans="2:12" x14ac:dyDescent="0.2">
      <c r="B170" s="7">
        <f t="shared" si="26"/>
        <v>-5.2102358448943826E-7</v>
      </c>
      <c r="C170" s="1">
        <f t="shared" si="27"/>
        <v>3.6528268401300738E-2</v>
      </c>
      <c r="D170" s="1">
        <f t="shared" si="28"/>
        <v>4.7649772108472739</v>
      </c>
      <c r="E170" s="1">
        <f t="shared" si="29"/>
        <v>6611.4624553197955</v>
      </c>
      <c r="F170" s="1">
        <f t="shared" si="30"/>
        <v>2347.3816036388266</v>
      </c>
      <c r="G170" s="1">
        <f t="shared" si="31"/>
        <v>-70108.665881402543</v>
      </c>
      <c r="H170" s="1">
        <f t="shared" si="32"/>
        <v>-9145415.5871208273</v>
      </c>
      <c r="I170" s="1">
        <f t="shared" si="23"/>
        <v>9240</v>
      </c>
      <c r="J170">
        <f t="shared" si="33"/>
        <v>7015.8132950646032</v>
      </c>
      <c r="K170" s="1">
        <f t="shared" si="24"/>
        <v>-5348877.1283995332</v>
      </c>
      <c r="L170" s="1">
        <f t="shared" si="25"/>
        <v>-3473959.9112949418</v>
      </c>
    </row>
    <row r="171" spans="2:12" x14ac:dyDescent="0.2">
      <c r="B171" s="7">
        <f t="shared" si="26"/>
        <v>-5.4638651522323476E-7</v>
      </c>
      <c r="C171" s="1">
        <f t="shared" si="27"/>
        <v>-0.17847433164749849</v>
      </c>
      <c r="D171" s="1">
        <f t="shared" si="28"/>
        <v>4.915290758928486</v>
      </c>
      <c r="E171" s="1">
        <f t="shared" si="29"/>
        <v>6607.2040734224092</v>
      </c>
      <c r="F171" s="1">
        <f t="shared" si="30"/>
        <v>2637.7896427320993</v>
      </c>
      <c r="G171" s="1">
        <f t="shared" si="31"/>
        <v>326644.8323209075</v>
      </c>
      <c r="H171" s="1">
        <f t="shared" si="32"/>
        <v>-8995995.7319229729</v>
      </c>
      <c r="I171" s="1">
        <f t="shared" si="23"/>
        <v>9300</v>
      </c>
      <c r="J171">
        <f t="shared" si="33"/>
        <v>7114.2870245130262</v>
      </c>
      <c r="K171" s="1">
        <f t="shared" si="24"/>
        <v>4035440.1294874488</v>
      </c>
      <c r="L171" s="1">
        <f t="shared" si="25"/>
        <v>4939039.0726660909</v>
      </c>
    </row>
    <row r="172" spans="2:12" x14ac:dyDescent="0.2">
      <c r="B172" s="7">
        <f t="shared" si="26"/>
        <v>-5.7337395885708529E-7</v>
      </c>
      <c r="C172" s="1">
        <f t="shared" si="27"/>
        <v>-0.41440936747997553</v>
      </c>
      <c r="D172" s="1">
        <f t="shared" si="28"/>
        <v>5.0622503537705015</v>
      </c>
      <c r="E172" s="1">
        <f t="shared" si="29"/>
        <v>6589.4175624485852</v>
      </c>
      <c r="F172" s="1">
        <f t="shared" si="30"/>
        <v>2937.1158761130691</v>
      </c>
      <c r="G172" s="1">
        <f t="shared" si="31"/>
        <v>722755.82292928651</v>
      </c>
      <c r="H172" s="1">
        <f t="shared" si="32"/>
        <v>-8828880.829992976</v>
      </c>
      <c r="I172" s="1">
        <f t="shared" si="23"/>
        <v>9360</v>
      </c>
      <c r="J172">
        <f t="shared" si="33"/>
        <v>7214.3657712941958</v>
      </c>
      <c r="K172" s="1">
        <f t="shared" si="24"/>
        <v>-2337933.9936245983</v>
      </c>
      <c r="L172" s="1">
        <f t="shared" si="25"/>
        <v>-5934049.9358747005</v>
      </c>
    </row>
    <row r="173" spans="2:12" x14ac:dyDescent="0.2">
      <c r="B173" s="7">
        <f t="shared" si="26"/>
        <v>-6.0205228606676319E-7</v>
      </c>
      <c r="C173" s="1">
        <f t="shared" si="27"/>
        <v>-0.6727181369091747</v>
      </c>
      <c r="D173" s="1">
        <f t="shared" si="28"/>
        <v>5.2038641165322481</v>
      </c>
      <c r="E173" s="1">
        <f t="shared" si="29"/>
        <v>6556.8037373169109</v>
      </c>
      <c r="F173" s="1">
        <f t="shared" si="30"/>
        <v>3245.0993102221519</v>
      </c>
      <c r="G173" s="1">
        <f t="shared" si="31"/>
        <v>1117374.9398147375</v>
      </c>
      <c r="H173" s="1">
        <f t="shared" si="32"/>
        <v>-8643541.8267894052</v>
      </c>
      <c r="I173" s="1">
        <f t="shared" si="23"/>
        <v>9420</v>
      </c>
      <c r="J173">
        <f t="shared" si="33"/>
        <v>7315.8967176209717</v>
      </c>
      <c r="K173" s="1">
        <f t="shared" si="24"/>
        <v>417917.236276376</v>
      </c>
      <c r="L173" s="1">
        <f t="shared" si="25"/>
        <v>6364293.2980514904</v>
      </c>
    </row>
    <row r="174" spans="2:12" x14ac:dyDescent="0.2">
      <c r="B174" s="7">
        <f t="shared" si="26"/>
        <v>-6.3247660966735708E-7</v>
      </c>
      <c r="C174" s="1">
        <f t="shared" si="27"/>
        <v>-0.95476915226755033</v>
      </c>
      <c r="D174" s="1">
        <f t="shared" si="28"/>
        <v>5.3377666853394974</v>
      </c>
      <c r="E174" s="1">
        <f t="shared" si="29"/>
        <v>6507.9791186416087</v>
      </c>
      <c r="F174" s="1">
        <f t="shared" si="30"/>
        <v>3561.3482342783041</v>
      </c>
      <c r="G174" s="1">
        <f t="shared" si="31"/>
        <v>1509572.2714073155</v>
      </c>
      <c r="H174" s="1">
        <f t="shared" si="32"/>
        <v>-8439468.9127663188</v>
      </c>
      <c r="I174" s="1">
        <f t="shared" si="23"/>
        <v>9480</v>
      </c>
      <c r="J174">
        <f t="shared" si="33"/>
        <v>7418.692166040616</v>
      </c>
      <c r="K174" s="1">
        <f t="shared" si="24"/>
        <v>1541874.3924869017</v>
      </c>
      <c r="L174" s="1">
        <f t="shared" si="25"/>
        <v>-6188821.1605921481</v>
      </c>
    </row>
    <row r="175" spans="2:12" x14ac:dyDescent="0.2">
      <c r="B175" s="7">
        <f t="shared" si="26"/>
        <v>-6.6468606686569205E-7</v>
      </c>
      <c r="C175" s="1">
        <f t="shared" si="27"/>
        <v>-1.2617951191934205</v>
      </c>
      <c r="D175" s="1">
        <f t="shared" si="28"/>
        <v>5.4611803945679664</v>
      </c>
      <c r="E175" s="1">
        <f t="shared" si="29"/>
        <v>6441.4821904977798</v>
      </c>
      <c r="F175" s="1">
        <f t="shared" si="30"/>
        <v>3885.3166466755279</v>
      </c>
      <c r="G175" s="1">
        <f t="shared" si="31"/>
        <v>1898332.4340517304</v>
      </c>
      <c r="H175" s="1">
        <f t="shared" si="32"/>
        <v>-8216180.0386760095</v>
      </c>
      <c r="I175" s="1">
        <f t="shared" si="23"/>
        <v>9540</v>
      </c>
      <c r="J175">
        <f t="shared" si="33"/>
        <v>7522.5247261430823</v>
      </c>
      <c r="K175" s="1">
        <f t="shared" si="24"/>
        <v>-3354919.607424893</v>
      </c>
      <c r="L175" s="1">
        <f t="shared" si="25"/>
        <v>5424333.9155804189</v>
      </c>
    </row>
    <row r="176" spans="2:12" x14ac:dyDescent="0.2">
      <c r="B176" s="7">
        <f t="shared" si="26"/>
        <v>-6.986981193905611E-7</v>
      </c>
      <c r="C176" s="1">
        <f t="shared" si="27"/>
        <v>-1.5948134862270602</v>
      </c>
      <c r="D176" s="1">
        <f t="shared" si="28"/>
        <v>5.5708814458926463</v>
      </c>
      <c r="E176" s="1">
        <f t="shared" si="29"/>
        <v>6355.7839323351654</v>
      </c>
      <c r="F176" s="1">
        <f t="shared" si="30"/>
        <v>4216.2785018893464</v>
      </c>
      <c r="G176" s="1">
        <f t="shared" si="31"/>
        <v>2282550.1342670494</v>
      </c>
      <c r="H176" s="1">
        <f t="shared" si="32"/>
        <v>-7973230.9151652548</v>
      </c>
      <c r="I176" s="1">
        <f t="shared" si="23"/>
        <v>9600</v>
      </c>
      <c r="J176">
        <f t="shared" si="33"/>
        <v>7627.122248923517</v>
      </c>
      <c r="K176" s="1">
        <f t="shared" si="24"/>
        <v>4848663.5722346753</v>
      </c>
      <c r="L176" s="1">
        <f t="shared" si="25"/>
        <v>-4143590.902017775</v>
      </c>
    </row>
    <row r="177" spans="2:12" x14ac:dyDescent="0.2">
      <c r="B177" s="7">
        <f t="shared" si="26"/>
        <v>-7.3450181072192419E-7</v>
      </c>
      <c r="C177" s="1">
        <f t="shared" si="27"/>
        <v>-1.9545287869860528</v>
      </c>
      <c r="D177" s="1">
        <f t="shared" si="28"/>
        <v>5.6631754123273801</v>
      </c>
      <c r="E177" s="1">
        <f t="shared" si="29"/>
        <v>6249.3036641387716</v>
      </c>
      <c r="F177" s="1">
        <f t="shared" si="30"/>
        <v>4553.3002076359471</v>
      </c>
      <c r="G177" s="1">
        <f t="shared" si="31"/>
        <v>2661026.5059319506</v>
      </c>
      <c r="H177" s="1">
        <f t="shared" si="32"/>
        <v>-7710226.6184492875</v>
      </c>
      <c r="I177" s="1">
        <f t="shared" si="23"/>
        <v>9660</v>
      </c>
      <c r="J177">
        <f t="shared" si="33"/>
        <v>7732.1626384521842</v>
      </c>
      <c r="K177" s="1">
        <f t="shared" si="24"/>
        <v>-5880940.6402999572</v>
      </c>
      <c r="L177" s="1">
        <f t="shared" si="25"/>
        <v>2468485.6056433311</v>
      </c>
    </row>
    <row r="178" spans="2:12" x14ac:dyDescent="0.2">
      <c r="B178" s="7">
        <f t="shared" si="26"/>
        <v>-7.7204997843667111E-7</v>
      </c>
      <c r="C178" s="1">
        <f t="shared" si="27"/>
        <v>-2.3412157530386022</v>
      </c>
      <c r="D178" s="1">
        <f t="shared" si="28"/>
        <v>5.733887716869412</v>
      </c>
      <c r="E178" s="1">
        <f t="shared" si="29"/>
        <v>6120.4313279380322</v>
      </c>
      <c r="F178" s="1">
        <f t="shared" si="30"/>
        <v>4895.212101511851</v>
      </c>
      <c r="G178" s="1">
        <f t="shared" si="31"/>
        <v>3032466.5739637022</v>
      </c>
      <c r="H178" s="1">
        <f t="shared" si="32"/>
        <v>-7426834.8902489413</v>
      </c>
      <c r="I178" s="1">
        <f t="shared" si="23"/>
        <v>9720</v>
      </c>
      <c r="J178">
        <f t="shared" si="33"/>
        <v>7837.2687308011436</v>
      </c>
      <c r="K178" s="1">
        <f t="shared" si="24"/>
        <v>6353504.8335107258</v>
      </c>
      <c r="L178" s="1">
        <f t="shared" si="25"/>
        <v>-558444.56354757899</v>
      </c>
    </row>
    <row r="179" spans="2:12" x14ac:dyDescent="0.2">
      <c r="B179" s="7">
        <f t="shared" si="26"/>
        <v>-8.1125051125872041E-7</v>
      </c>
      <c r="C179" s="1">
        <f t="shared" si="27"/>
        <v>-2.7545834786799355</v>
      </c>
      <c r="D179" s="1">
        <f t="shared" si="28"/>
        <v>5.7783760877290158</v>
      </c>
      <c r="E179" s="1">
        <f t="shared" si="29"/>
        <v>5967.5573509864762</v>
      </c>
      <c r="F179" s="1">
        <f t="shared" si="30"/>
        <v>5240.5800156498035</v>
      </c>
      <c r="G179" s="1">
        <f t="shared" si="31"/>
        <v>3395478.2652845145</v>
      </c>
      <c r="H179" s="1">
        <f t="shared" si="32"/>
        <v>-7122801.1662678653</v>
      </c>
      <c r="I179" s="1">
        <f t="shared" si="23"/>
        <v>9780</v>
      </c>
      <c r="J179">
        <f t="shared" si="33"/>
        <v>7942.0035027529939</v>
      </c>
      <c r="K179" s="1">
        <f t="shared" si="24"/>
        <v>-6221380.3088321453</v>
      </c>
      <c r="L179" s="1">
        <f t="shared" si="25"/>
        <v>-1404745.9033133492</v>
      </c>
    </row>
    <row r="180" spans="2:12" x14ac:dyDescent="0.2">
      <c r="B180" s="7">
        <f t="shared" si="26"/>
        <v>-8.5195687176108874E-7</v>
      </c>
      <c r="C180" s="1">
        <f t="shared" si="27"/>
        <v>-3.1936229152103413</v>
      </c>
      <c r="D180" s="1">
        <f t="shared" si="28"/>
        <v>5.7915732414209948</v>
      </c>
      <c r="E180" s="1">
        <f t="shared" si="29"/>
        <v>5789.1111591697681</v>
      </c>
      <c r="F180" s="1">
        <f t="shared" si="30"/>
        <v>5587.6784955243038</v>
      </c>
      <c r="G180" s="1">
        <f t="shared" si="31"/>
        <v>3748573.4560820791</v>
      </c>
      <c r="H180" s="1">
        <f t="shared" si="32"/>
        <v>-6797965.288370965</v>
      </c>
      <c r="I180" s="1">
        <f t="shared" si="23"/>
        <v>9840</v>
      </c>
      <c r="J180">
        <f t="shared" si="33"/>
        <v>8045.8659560403239</v>
      </c>
      <c r="K180" s="1">
        <f t="shared" si="24"/>
        <v>5497141.8909512525</v>
      </c>
      <c r="L180" s="1">
        <f t="shared" si="25"/>
        <v>3234241.0285488754</v>
      </c>
    </row>
    <row r="181" spans="2:12" x14ac:dyDescent="0.2">
      <c r="B181" s="7">
        <f t="shared" si="26"/>
        <v>-8.9395828128923433E-7</v>
      </c>
      <c r="C181" s="1">
        <f t="shared" si="27"/>
        <v>-3.6564427776339432</v>
      </c>
      <c r="D181" s="1">
        <f t="shared" si="28"/>
        <v>5.7680689128510894</v>
      </c>
      <c r="E181" s="1">
        <f t="shared" si="29"/>
        <v>5583.6091883844392</v>
      </c>
      <c r="F181" s="1">
        <f t="shared" si="30"/>
        <v>5934.4677601524663</v>
      </c>
      <c r="G181" s="1">
        <f t="shared" si="31"/>
        <v>4090171.6043848866</v>
      </c>
      <c r="H181" s="1">
        <f t="shared" si="32"/>
        <v>-6452279.7468049498</v>
      </c>
      <c r="I181" s="1">
        <f t="shared" si="23"/>
        <v>9900</v>
      </c>
      <c r="J181">
        <f t="shared" si="33"/>
        <v>8148.2881125362874</v>
      </c>
      <c r="K181" s="1">
        <f t="shared" si="24"/>
        <v>-4249718.2754196357</v>
      </c>
      <c r="L181" s="1">
        <f t="shared" si="25"/>
        <v>-4755920.3714490803</v>
      </c>
    </row>
    <row r="182" spans="2:12" x14ac:dyDescent="0.2">
      <c r="B182" s="7">
        <f t="shared" si="26"/>
        <v>-9.3697018247336037E-7</v>
      </c>
      <c r="C182" s="1">
        <f t="shared" si="27"/>
        <v>-4.140102593572081</v>
      </c>
      <c r="D182" s="1">
        <f t="shared" si="28"/>
        <v>5.7022404558790347</v>
      </c>
      <c r="E182" s="1">
        <f t="shared" si="29"/>
        <v>5349.7128272482587</v>
      </c>
      <c r="F182" s="1">
        <f t="shared" si="30"/>
        <v>6278.5770412143702</v>
      </c>
      <c r="G182" s="1">
        <f t="shared" si="31"/>
        <v>4418606.5586882122</v>
      </c>
      <c r="H182" s="1">
        <f t="shared" si="32"/>
        <v>-6085829.1571526704</v>
      </c>
      <c r="I182" s="1">
        <f t="shared" si="23"/>
        <v>9960</v>
      </c>
      <c r="J182">
        <f t="shared" si="33"/>
        <v>8248.6336442157954</v>
      </c>
      <c r="K182" s="1">
        <f t="shared" si="24"/>
        <v>2597831.806283094</v>
      </c>
      <c r="L182" s="1">
        <f t="shared" si="25"/>
        <v>5824959.5626290757</v>
      </c>
    </row>
    <row r="183" spans="2:12" x14ac:dyDescent="0.2">
      <c r="B183" s="7">
        <f t="shared" si="26"/>
        <v>-9.8062584606672241E-7</v>
      </c>
      <c r="C183" s="1">
        <f t="shared" si="27"/>
        <v>-4.640455990200131</v>
      </c>
      <c r="D183" s="1">
        <f t="shared" si="28"/>
        <v>5.5884400949934694</v>
      </c>
      <c r="E183" s="1">
        <f t="shared" si="29"/>
        <v>5086.2960697350927</v>
      </c>
      <c r="F183" s="1">
        <f t="shared" si="30"/>
        <v>6617.2974577405457</v>
      </c>
      <c r="G183" s="1">
        <f t="shared" si="31"/>
        <v>4732137.1436546771</v>
      </c>
      <c r="H183" s="1">
        <f t="shared" si="32"/>
        <v>-5698850.5018592263</v>
      </c>
      <c r="I183" s="1">
        <f t="shared" si="23"/>
        <v>10020</v>
      </c>
      <c r="J183">
        <f t="shared" si="33"/>
        <v>8346.1987367436996</v>
      </c>
      <c r="K183" s="1">
        <f t="shared" si="24"/>
        <v>-698699.19105910545</v>
      </c>
      <c r="L183" s="1">
        <f t="shared" si="25"/>
        <v>-6339613.8242335664</v>
      </c>
    </row>
    <row r="184" spans="2:12" x14ac:dyDescent="0.2">
      <c r="B184" s="7">
        <f t="shared" si="26"/>
        <v>-1.0244702482287781E-6</v>
      </c>
      <c r="C184" s="1">
        <f t="shared" si="27"/>
        <v>-5.1520220376598065</v>
      </c>
      <c r="D184" s="1">
        <f t="shared" si="28"/>
        <v>5.4212439830099175</v>
      </c>
      <c r="E184" s="1">
        <f t="shared" si="29"/>
        <v>4792.5217288992944</v>
      </c>
      <c r="F184" s="1">
        <f t="shared" si="30"/>
        <v>6947.587980080647</v>
      </c>
      <c r="G184" s="1">
        <f t="shared" si="31"/>
        <v>5028962.0870564217</v>
      </c>
      <c r="H184" s="1">
        <f t="shared" si="32"/>
        <v>-5291753.4622238055</v>
      </c>
      <c r="I184" s="1">
        <f t="shared" si="23"/>
        <v>10080</v>
      </c>
      <c r="J184">
        <f t="shared" si="33"/>
        <v>8440.2158303525011</v>
      </c>
      <c r="K184" s="1">
        <f t="shared" si="24"/>
        <v>-1266931.4483425715</v>
      </c>
      <c r="L184" s="1">
        <f t="shared" si="25"/>
        <v>6250901.4314097613</v>
      </c>
    </row>
    <row r="185" spans="2:12" x14ac:dyDescent="0.2">
      <c r="B185" s="7">
        <f t="shared" si="26"/>
        <v>-1.0679575695387753E-6</v>
      </c>
      <c r="C185" s="1">
        <f t="shared" si="27"/>
        <v>-5.6679068655684581</v>
      </c>
      <c r="D185" s="1">
        <f t="shared" si="28"/>
        <v>5.195763030326761</v>
      </c>
      <c r="E185" s="1">
        <f t="shared" si="29"/>
        <v>4467.9238618024465</v>
      </c>
      <c r="F185" s="1">
        <f t="shared" si="30"/>
        <v>7266.0981904807477</v>
      </c>
      <c r="G185" s="1">
        <f t="shared" si="31"/>
        <v>5307239.751122592</v>
      </c>
      <c r="H185" s="1">
        <f t="shared" si="32"/>
        <v>-4865139.9442495489</v>
      </c>
      <c r="I185" s="1">
        <f t="shared" si="23"/>
        <v>10140</v>
      </c>
      <c r="J185">
        <f t="shared" si="33"/>
        <v>8529.8608751005595</v>
      </c>
      <c r="K185" s="1">
        <f t="shared" si="24"/>
        <v>3111983.1044543837</v>
      </c>
      <c r="L185" s="1">
        <f t="shared" si="25"/>
        <v>-5567265.5009071073</v>
      </c>
    </row>
    <row r="186" spans="2:12" x14ac:dyDescent="0.2">
      <c r="B186" s="7">
        <f t="shared" si="26"/>
        <v>-1.1104537970826094E-6</v>
      </c>
      <c r="C186" s="1">
        <f t="shared" si="27"/>
        <v>-6.1798008070460302</v>
      </c>
      <c r="D186" s="1">
        <f t="shared" si="28"/>
        <v>4.9080077662801385</v>
      </c>
      <c r="E186" s="1">
        <f t="shared" si="29"/>
        <v>4112.4926316240117</v>
      </c>
      <c r="F186" s="1">
        <f t="shared" si="30"/>
        <v>7569.2113143789547</v>
      </c>
      <c r="G186" s="1">
        <f t="shared" si="31"/>
        <v>5565112.9504727153</v>
      </c>
      <c r="H186" s="1">
        <f t="shared" si="32"/>
        <v>-4419821.6793661155</v>
      </c>
      <c r="I186" s="1">
        <f t="shared" si="23"/>
        <v>10200</v>
      </c>
      <c r="J186">
        <f t="shared" si="33"/>
        <v>8614.2646561899983</v>
      </c>
      <c r="K186" s="1">
        <f t="shared" si="24"/>
        <v>-4660854.7586874496</v>
      </c>
      <c r="L186" s="1">
        <f t="shared" si="25"/>
        <v>4353770.4255530704</v>
      </c>
    </row>
    <row r="187" spans="2:12" x14ac:dyDescent="0.2">
      <c r="B187" s="7">
        <f t="shared" si="26"/>
        <v>-1.1512458707447292E-6</v>
      </c>
      <c r="C187" s="1">
        <f t="shared" si="27"/>
        <v>-6.6780766678072006</v>
      </c>
      <c r="D187" s="1">
        <f t="shared" si="28"/>
        <v>4.5552894789557676</v>
      </c>
      <c r="E187" s="1">
        <f t="shared" si="29"/>
        <v>3726.7563073784149</v>
      </c>
      <c r="F187" s="1">
        <f t="shared" si="30"/>
        <v>7853.1102317360319</v>
      </c>
      <c r="G187" s="1">
        <f t="shared" si="31"/>
        <v>5800738.8669174733</v>
      </c>
      <c r="H187" s="1">
        <f t="shared" si="32"/>
        <v>-3956834.586524074</v>
      </c>
      <c r="I187" s="1">
        <f t="shared" si="23"/>
        <v>10260</v>
      </c>
      <c r="J187">
        <f t="shared" si="33"/>
        <v>8692.5285669005407</v>
      </c>
      <c r="K187" s="1">
        <f t="shared" si="24"/>
        <v>5766134.0395529708</v>
      </c>
      <c r="L187" s="1">
        <f t="shared" si="25"/>
        <v>-2725909.4331816193</v>
      </c>
    </row>
    <row r="188" spans="2:12" x14ac:dyDescent="0.2">
      <c r="B188" s="7">
        <f t="shared" si="26"/>
        <v>-1.1895585273872969E-6</v>
      </c>
      <c r="C188" s="1">
        <f t="shared" si="27"/>
        <v>-7.1520109355006642</v>
      </c>
      <c r="D188" s="1">
        <f t="shared" si="28"/>
        <v>4.1366284591003231</v>
      </c>
      <c r="E188" s="1">
        <f t="shared" si="29"/>
        <v>3311.8536792791792</v>
      </c>
      <c r="F188" s="1">
        <f t="shared" si="30"/>
        <v>8113.8677698777146</v>
      </c>
      <c r="G188" s="1">
        <f t="shared" si="31"/>
        <v>6012323.7073581247</v>
      </c>
      <c r="H188" s="1">
        <f t="shared" si="32"/>
        <v>-3477448.4515577918</v>
      </c>
      <c r="I188" s="1">
        <f t="shared" si="23"/>
        <v>10320</v>
      </c>
      <c r="J188">
        <f t="shared" si="33"/>
        <v>8763.7449175575275</v>
      </c>
      <c r="K188" s="1">
        <f t="shared" si="24"/>
        <v>-6322627.0534804109</v>
      </c>
      <c r="L188" s="1">
        <f t="shared" si="25"/>
        <v>838612.62964352046</v>
      </c>
    </row>
    <row r="189" spans="2:12" x14ac:dyDescent="0.2">
      <c r="B189" s="7">
        <f t="shared" si="26"/>
        <v>-1.2245794047729463E-6</v>
      </c>
      <c r="C189" s="1">
        <f t="shared" si="27"/>
        <v>-7.5901406857651086</v>
      </c>
      <c r="D189" s="1">
        <f t="shared" si="28"/>
        <v>3.6531290990654681</v>
      </c>
      <c r="E189" s="1">
        <f t="shared" si="29"/>
        <v>2869.5891306412059</v>
      </c>
      <c r="F189" s="1">
        <f t="shared" si="30"/>
        <v>8347.5604966226892</v>
      </c>
      <c r="G189" s="1">
        <f t="shared" si="31"/>
        <v>6198161.3084309744</v>
      </c>
      <c r="H189" s="1">
        <f t="shared" si="32"/>
        <v>-2983170.4541387483</v>
      </c>
      <c r="I189" s="1">
        <f t="shared" si="23"/>
        <v>10380</v>
      </c>
      <c r="J189">
        <f t="shared" si="33"/>
        <v>8827.0214695258219</v>
      </c>
      <c r="K189" s="1">
        <f t="shared" si="24"/>
        <v>6277370.1125645805</v>
      </c>
      <c r="L189" s="1">
        <f t="shared" si="25"/>
        <v>1128498.3251564654</v>
      </c>
    </row>
    <row r="190" spans="2:12" x14ac:dyDescent="0.2">
      <c r="B190" s="7">
        <f t="shared" si="26"/>
        <v>-1.255492062144527E-6</v>
      </c>
      <c r="C190" s="1">
        <f t="shared" si="27"/>
        <v>-7.9807542546478301</v>
      </c>
      <c r="D190" s="1">
        <f t="shared" si="28"/>
        <v>3.1082734144338628</v>
      </c>
      <c r="E190" s="1">
        <f t="shared" si="29"/>
        <v>2402.4622824288176</v>
      </c>
      <c r="F190" s="1">
        <f t="shared" si="30"/>
        <v>8550.4025720276695</v>
      </c>
      <c r="G190" s="1">
        <f t="shared" si="31"/>
        <v>6356674.4030350698</v>
      </c>
      <c r="H190" s="1">
        <f t="shared" si="32"/>
        <v>-2475741.1919630691</v>
      </c>
      <c r="I190" s="1">
        <f t="shared" si="23"/>
        <v>10440</v>
      </c>
      <c r="J190">
        <f t="shared" si="33"/>
        <v>8881.5093966189379</v>
      </c>
      <c r="K190" s="1">
        <f t="shared" si="24"/>
        <v>-5634670.5026729032</v>
      </c>
      <c r="L190" s="1">
        <f t="shared" si="25"/>
        <v>-2988205.5361550832</v>
      </c>
    </row>
    <row r="191" spans="2:12" x14ac:dyDescent="0.2">
      <c r="B191" s="7">
        <f t="shared" si="26"/>
        <v>-1.2815154240738159E-6</v>
      </c>
      <c r="C191" s="1">
        <f t="shared" si="27"/>
        <v>-8.3124944141344113</v>
      </c>
      <c r="D191" s="1">
        <f t="shared" si="28"/>
        <v>2.5080822162488299</v>
      </c>
      <c r="E191" s="1">
        <f t="shared" si="29"/>
        <v>1913.6648223653503</v>
      </c>
      <c r="F191" s="1">
        <f t="shared" si="30"/>
        <v>8718.8932409481495</v>
      </c>
      <c r="G191" s="1">
        <f t="shared" si="31"/>
        <v>6486456.7823224328</v>
      </c>
      <c r="H191" s="1">
        <f t="shared" si="32"/>
        <v>-1957122.145495428</v>
      </c>
      <c r="I191" s="1">
        <f t="shared" si="23"/>
        <v>10500</v>
      </c>
      <c r="J191">
        <f t="shared" si="33"/>
        <v>8926.4333526560276</v>
      </c>
      <c r="K191" s="1">
        <f t="shared" si="24"/>
        <v>4455696.5416515535</v>
      </c>
      <c r="L191" s="1">
        <f t="shared" si="25"/>
        <v>4563513.1564085996</v>
      </c>
    </row>
    <row r="192" spans="2:12" x14ac:dyDescent="0.2">
      <c r="B192" s="7">
        <f t="shared" si="26"/>
        <v>-1.301946918177858E-6</v>
      </c>
      <c r="C192" s="1">
        <f t="shared" si="27"/>
        <v>-8.5750314510400578</v>
      </c>
      <c r="D192" s="1">
        <f t="shared" si="28"/>
        <v>1.8610992728853906</v>
      </c>
      <c r="E192" s="1">
        <f t="shared" si="29"/>
        <v>1407.0390464101163</v>
      </c>
      <c r="F192" s="1">
        <f t="shared" si="30"/>
        <v>8849.9686856221761</v>
      </c>
      <c r="G192" s="1">
        <f t="shared" si="31"/>
        <v>6586314.181718912</v>
      </c>
      <c r="H192" s="1">
        <f t="shared" si="32"/>
        <v>-1429474.0030492912</v>
      </c>
      <c r="I192" s="1">
        <f t="shared" si="23"/>
        <v>10560</v>
      </c>
      <c r="J192">
        <f t="shared" si="33"/>
        <v>8961.121839067684</v>
      </c>
      <c r="K192" s="1">
        <f t="shared" si="24"/>
        <v>-2852655.9434468178</v>
      </c>
      <c r="L192" s="1">
        <f t="shared" si="25"/>
        <v>-5704492.7967627011</v>
      </c>
    </row>
    <row r="193" spans="2:12" x14ac:dyDescent="0.2">
      <c r="B193" s="7">
        <f t="shared" si="26"/>
        <v>-1.3162054960486756E-6</v>
      </c>
      <c r="C193" s="1">
        <f t="shared" si="27"/>
        <v>-8.7597443698998028</v>
      </c>
      <c r="D193" s="1">
        <f t="shared" si="28"/>
        <v>1.1781696334747083</v>
      </c>
      <c r="E193" s="1">
        <f t="shared" si="29"/>
        <v>886.99577178192044</v>
      </c>
      <c r="F193" s="1">
        <f t="shared" si="30"/>
        <v>8941.1467528129797</v>
      </c>
      <c r="G193" s="1">
        <f t="shared" si="31"/>
        <v>6655301.4678916465</v>
      </c>
      <c r="H193" s="1">
        <f t="shared" si="32"/>
        <v>-895125.90322076692</v>
      </c>
      <c r="I193" s="1">
        <f t="shared" si="23"/>
        <v>10620</v>
      </c>
      <c r="J193">
        <f t="shared" si="33"/>
        <v>8985.0357124775583</v>
      </c>
      <c r="K193" s="1">
        <f t="shared" si="24"/>
        <v>978116.55674283323</v>
      </c>
      <c r="L193" s="1">
        <f t="shared" si="25"/>
        <v>6302552.8162345085</v>
      </c>
    </row>
    <row r="194" spans="2:12" x14ac:dyDescent="0.2">
      <c r="B194" s="7">
        <f t="shared" si="26"/>
        <v>-1.3238700756909744E-6</v>
      </c>
      <c r="C194" s="1">
        <f t="shared" si="27"/>
        <v>-8.8603363134199338</v>
      </c>
      <c r="D194" s="1">
        <f t="shared" si="28"/>
        <v>0.47200786120586991</v>
      </c>
      <c r="E194" s="1">
        <f t="shared" si="29"/>
        <v>358.39335128232835</v>
      </c>
      <c r="F194" s="1">
        <f t="shared" si="30"/>
        <v>8990.6520776533962</v>
      </c>
      <c r="G194" s="1">
        <f t="shared" si="31"/>
        <v>6692753.6743327416</v>
      </c>
      <c r="H194" s="1">
        <f t="shared" si="32"/>
        <v>-356536.3927117337</v>
      </c>
      <c r="I194" s="1">
        <f t="shared" si="23"/>
        <v>10680</v>
      </c>
      <c r="J194">
        <f t="shared" si="33"/>
        <v>8997.7925390429355</v>
      </c>
      <c r="K194" s="1">
        <f t="shared" si="24"/>
        <v>989514.13344511366</v>
      </c>
      <c r="L194" s="1">
        <f t="shared" si="25"/>
        <v>-6300773.42710499</v>
      </c>
    </row>
    <row r="195" spans="2:12" x14ac:dyDescent="0.2">
      <c r="B195" s="7">
        <f t="shared" si="26"/>
        <v>-1.3247089574783597E-6</v>
      </c>
      <c r="C195" s="1">
        <f t="shared" si="27"/>
        <v>-8.8733094951642659</v>
      </c>
      <c r="D195" s="1">
        <f t="shared" si="28"/>
        <v>-0.2434183788332083</v>
      </c>
      <c r="E195" s="1">
        <f t="shared" si="29"/>
        <v>-173.61602297519767</v>
      </c>
      <c r="F195" s="1">
        <f t="shared" si="30"/>
        <v>8997.5097621245768</v>
      </c>
      <c r="G195" s="1">
        <f t="shared" si="31"/>
        <v>6698308.6700455258</v>
      </c>
      <c r="H195" s="1">
        <f t="shared" si="32"/>
        <v>183752.34609764066</v>
      </c>
      <c r="I195" s="1">
        <f t="shared" si="23"/>
        <v>10740</v>
      </c>
      <c r="J195">
        <f t="shared" si="33"/>
        <v>8999.1846543429019</v>
      </c>
      <c r="K195" s="1">
        <f t="shared" si="24"/>
        <v>-2862968.7667375961</v>
      </c>
      <c r="L195" s="1">
        <f t="shared" si="25"/>
        <v>5699323.9810248557</v>
      </c>
    </row>
    <row r="196" spans="2:12" x14ac:dyDescent="0.2">
      <c r="B196" s="7">
        <f t="shared" si="26"/>
        <v>-1.3186965536603412E-6</v>
      </c>
      <c r="C196" s="1">
        <f t="shared" si="27"/>
        <v>-8.7982375827012582</v>
      </c>
      <c r="D196" s="1">
        <f t="shared" si="28"/>
        <v>-0.95363490145722163</v>
      </c>
      <c r="E196" s="1">
        <f t="shared" si="29"/>
        <v>-703.76243531116347</v>
      </c>
      <c r="F196" s="1">
        <f t="shared" si="30"/>
        <v>8961.5981637158638</v>
      </c>
      <c r="G196" s="1">
        <f t="shared" si="31"/>
        <v>6671919.7515757177</v>
      </c>
      <c r="H196" s="1">
        <f t="shared" si="32"/>
        <v>723164.7787432156</v>
      </c>
      <c r="I196" s="1">
        <f t="shared" si="23"/>
        <v>10800</v>
      </c>
      <c r="J196">
        <f t="shared" si="33"/>
        <v>8989.1892411535446</v>
      </c>
      <c r="K196" s="1">
        <f t="shared" si="24"/>
        <v>4463943.0984830027</v>
      </c>
      <c r="L196" s="1">
        <f t="shared" si="25"/>
        <v>-4555446.8511339221</v>
      </c>
    </row>
    <row r="197" spans="2:12" x14ac:dyDescent="0.2">
      <c r="B197" s="7">
        <f t="shared" si="26"/>
        <v>-1.3060152592112676E-6</v>
      </c>
      <c r="C197" s="1">
        <f t="shared" si="27"/>
        <v>-8.6377983964614611</v>
      </c>
      <c r="D197" s="1">
        <f t="shared" si="28"/>
        <v>-1.6444614417673002</v>
      </c>
      <c r="E197" s="1">
        <f t="shared" si="29"/>
        <v>-1226.843514686045</v>
      </c>
      <c r="F197" s="1">
        <f t="shared" si="30"/>
        <v>8883.6552734191282</v>
      </c>
      <c r="G197" s="1">
        <f t="shared" si="31"/>
        <v>6613857.177808186</v>
      </c>
      <c r="H197" s="1">
        <f t="shared" si="32"/>
        <v>1259144.1257435444</v>
      </c>
      <c r="I197" s="1">
        <f t="shared" si="23"/>
        <v>10860</v>
      </c>
      <c r="J197">
        <f t="shared" si="33"/>
        <v>8967.9694483464154</v>
      </c>
      <c r="K197" s="1">
        <f t="shared" si="24"/>
        <v>-5640065.9349221326</v>
      </c>
      <c r="L197" s="1">
        <f t="shared" si="25"/>
        <v>2978009.4441977399</v>
      </c>
    </row>
    <row r="198" spans="2:12" x14ac:dyDescent="0.2">
      <c r="B198" s="7">
        <f t="shared" si="26"/>
        <v>-1.2870422171999848E-6</v>
      </c>
      <c r="C198" s="1">
        <f t="shared" si="27"/>
        <v>-8.3975624623725107</v>
      </c>
      <c r="D198" s="1">
        <f t="shared" si="28"/>
        <v>-2.3027803258276074</v>
      </c>
      <c r="E198" s="1">
        <f t="shared" si="29"/>
        <v>-1737.9043404510642</v>
      </c>
      <c r="F198" s="1">
        <f t="shared" si="30"/>
        <v>8765.2380203912817</v>
      </c>
      <c r="G198" s="1">
        <f t="shared" si="31"/>
        <v>6524698.529813393</v>
      </c>
      <c r="H198" s="1">
        <f t="shared" si="32"/>
        <v>1789203.4115535109</v>
      </c>
      <c r="I198" s="1">
        <f t="shared" si="23"/>
        <v>10920</v>
      </c>
      <c r="J198">
        <f t="shared" si="33"/>
        <v>8935.8664409597986</v>
      </c>
      <c r="K198" s="1">
        <f t="shared" si="24"/>
        <v>6279400.9151513632</v>
      </c>
      <c r="L198" s="1">
        <f t="shared" si="25"/>
        <v>-1117142.849771783</v>
      </c>
    </row>
    <row r="199" spans="2:12" x14ac:dyDescent="0.2">
      <c r="B199" s="7">
        <f t="shared" si="26"/>
        <v>-1.2623227079339833E-6</v>
      </c>
      <c r="C199" s="1">
        <f t="shared" si="27"/>
        <v>-8.0855665689992318</v>
      </c>
      <c r="D199" s="1">
        <f t="shared" si="28"/>
        <v>-2.9171933017181062</v>
      </c>
      <c r="E199" s="1">
        <f t="shared" si="29"/>
        <v>-2232.3982113922166</v>
      </c>
      <c r="F199" s="1">
        <f t="shared" si="30"/>
        <v>8608.6388115649097</v>
      </c>
      <c r="G199" s="1">
        <f t="shared" si="31"/>
        <v>6405308.6569540584</v>
      </c>
      <c r="H199" s="1">
        <f t="shared" si="32"/>
        <v>2310972.6881904979</v>
      </c>
      <c r="I199" s="1">
        <f t="shared" si="23"/>
        <v>10980</v>
      </c>
      <c r="J199">
        <f t="shared" si="33"/>
        <v>8893.3831561565403</v>
      </c>
      <c r="K199" s="1">
        <f t="shared" si="24"/>
        <v>-6321099.9467198076</v>
      </c>
      <c r="L199" s="1">
        <f t="shared" si="25"/>
        <v>-850046.74199649005</v>
      </c>
    </row>
    <row r="200" spans="2:12" x14ac:dyDescent="0.2">
      <c r="B200" s="7">
        <f t="shared" si="26"/>
        <v>-1.2325335161720321E-6</v>
      </c>
      <c r="C200" s="1">
        <f t="shared" si="27"/>
        <v>-7.7117289468753807</v>
      </c>
      <c r="D200" s="1">
        <f t="shared" si="28"/>
        <v>-3.4785054756538183</v>
      </c>
      <c r="E200" s="1">
        <f t="shared" si="29"/>
        <v>-2706.3170768684549</v>
      </c>
      <c r="F200" s="1">
        <f t="shared" si="30"/>
        <v>8416.7678482437514</v>
      </c>
      <c r="G200" s="1">
        <f t="shared" si="31"/>
        <v>6256810.744446327</v>
      </c>
      <c r="H200" s="1">
        <f t="shared" si="32"/>
        <v>2822240.0689412998</v>
      </c>
      <c r="I200" s="1">
        <f t="shared" si="23"/>
        <v>11040</v>
      </c>
      <c r="J200">
        <f t="shared" si="33"/>
        <v>8841.1612999526005</v>
      </c>
      <c r="K200" s="1">
        <f t="shared" si="24"/>
        <v>5761194.3643636312</v>
      </c>
      <c r="L200" s="1">
        <f t="shared" si="25"/>
        <v>2736333.9518459239</v>
      </c>
    </row>
    <row r="201" spans="2:12" x14ac:dyDescent="0.2">
      <c r="B201" s="7">
        <f t="shared" si="26"/>
        <v>-1.1984406039964784E-6</v>
      </c>
      <c r="C201" s="1">
        <f t="shared" si="27"/>
        <v>-7.2871787429589077</v>
      </c>
      <c r="D201" s="1">
        <f t="shared" si="28"/>
        <v>-3.9800030655040715</v>
      </c>
      <c r="E201" s="1">
        <f t="shared" si="29"/>
        <v>-3156.2843075634837</v>
      </c>
      <c r="F201" s="1">
        <f t="shared" si="30"/>
        <v>8193.012592009014</v>
      </c>
      <c r="G201" s="1">
        <f t="shared" si="31"/>
        <v>6080550.6077298438</v>
      </c>
      <c r="H201" s="1">
        <f t="shared" si="32"/>
        <v>3320984.829979748</v>
      </c>
      <c r="I201" s="1">
        <f t="shared" si="23"/>
        <v>11100</v>
      </c>
      <c r="J201">
        <f t="shared" si="33"/>
        <v>8779.9536424169</v>
      </c>
      <c r="K201" s="1">
        <f t="shared" si="24"/>
        <v>-4652972.6439093295</v>
      </c>
      <c r="L201" s="1">
        <f t="shared" si="25"/>
        <v>-4362193.2069810284</v>
      </c>
    </row>
    <row r="202" spans="2:12" x14ac:dyDescent="0.2">
      <c r="B202" s="7">
        <f t="shared" si="26"/>
        <v>-1.1608556159047091E-6</v>
      </c>
      <c r="C202" s="1">
        <f t="shared" si="27"/>
        <v>-6.823575046684204</v>
      </c>
      <c r="D202" s="1">
        <f t="shared" si="28"/>
        <v>-4.4175217948952001</v>
      </c>
      <c r="E202" s="1">
        <f t="shared" si="29"/>
        <v>-3579.6069212527773</v>
      </c>
      <c r="F202" s="1">
        <f t="shared" si="30"/>
        <v>7941.0868461970358</v>
      </c>
      <c r="G202" s="1">
        <f t="shared" si="31"/>
        <v>5878056.627538708</v>
      </c>
      <c r="H202" s="1">
        <f t="shared" si="32"/>
        <v>3805401.5799823813</v>
      </c>
      <c r="I202" s="1">
        <f t="shared" si="23"/>
        <v>11160</v>
      </c>
      <c r="J202">
        <f t="shared" si="33"/>
        <v>8710.5938953394198</v>
      </c>
      <c r="K202" s="1">
        <f t="shared" si="24"/>
        <v>3101908.722788116</v>
      </c>
      <c r="L202" s="1">
        <f t="shared" si="25"/>
        <v>5572884.9149691761</v>
      </c>
    </row>
    <row r="203" spans="2:12" x14ac:dyDescent="0.2">
      <c r="B203" s="7">
        <f t="shared" si="26"/>
        <v>-1.1205952356630535E-6</v>
      </c>
      <c r="C203" s="1">
        <f t="shared" si="27"/>
        <v>-6.332481185849864</v>
      </c>
      <c r="D203" s="1">
        <f t="shared" si="28"/>
        <v>-4.7893290684847738</v>
      </c>
      <c r="E203" s="1">
        <f t="shared" si="29"/>
        <v>-3974.2886082287991</v>
      </c>
      <c r="F203" s="1">
        <f t="shared" si="30"/>
        <v>7664.8813202956362</v>
      </c>
      <c r="G203" s="1">
        <f t="shared" si="31"/>
        <v>5650997.7771795094</v>
      </c>
      <c r="H203" s="1">
        <f t="shared" si="32"/>
        <v>4273915.2515233923</v>
      </c>
      <c r="I203" s="1">
        <f t="shared" si="23"/>
        <v>11220</v>
      </c>
      <c r="J203">
        <f t="shared" si="33"/>
        <v>8633.9663883822359</v>
      </c>
      <c r="K203" s="1">
        <f t="shared" si="24"/>
        <v>-1255623.6193834718</v>
      </c>
      <c r="L203" s="1">
        <f t="shared" si="25"/>
        <v>-6253182.6557718869</v>
      </c>
    </row>
    <row r="204" spans="2:12" x14ac:dyDescent="0.2">
      <c r="B204" s="7">
        <f t="shared" si="26"/>
        <v>-1.0784464129235631E-6</v>
      </c>
      <c r="C204" s="1">
        <f t="shared" si="27"/>
        <v>-5.8248422097146166</v>
      </c>
      <c r="D204" s="1">
        <f t="shared" si="28"/>
        <v>-5.0958613355085776</v>
      </c>
      <c r="E204" s="1">
        <f t="shared" si="29"/>
        <v>-4339.0083100957336</v>
      </c>
      <c r="F204" s="1">
        <f t="shared" si="30"/>
        <v>7368.3256081758354</v>
      </c>
      <c r="G204" s="1">
        <f t="shared" si="31"/>
        <v>5401141.9945512516</v>
      </c>
      <c r="H204" s="1">
        <f t="shared" si="32"/>
        <v>4725187.3384178579</v>
      </c>
      <c r="I204" s="1">
        <f t="shared" si="23"/>
        <v>11280</v>
      </c>
      <c r="J204">
        <f t="shared" si="33"/>
        <v>8550.977451916222</v>
      </c>
      <c r="K204" s="1">
        <f t="shared" si="24"/>
        <v>-710164.25555475964</v>
      </c>
      <c r="L204" s="1">
        <f t="shared" si="25"/>
        <v>6338339.7455589548</v>
      </c>
    </row>
    <row r="205" spans="2:12" x14ac:dyDescent="0.2">
      <c r="B205" s="7">
        <f t="shared" si="26"/>
        <v>-1.0351392548012376E-6</v>
      </c>
      <c r="C205" s="1">
        <f t="shared" si="27"/>
        <v>-5.3105922885103825</v>
      </c>
      <c r="D205" s="1">
        <f t="shared" si="28"/>
        <v>-5.3393666180471699</v>
      </c>
      <c r="E205" s="1">
        <f t="shared" si="29"/>
        <v>-4673.0713450424837</v>
      </c>
      <c r="F205" s="1">
        <f t="shared" si="30"/>
        <v>7055.2687695691629</v>
      </c>
      <c r="G205" s="1">
        <f t="shared" si="31"/>
        <v>5130316.7799680214</v>
      </c>
      <c r="H205" s="1">
        <f t="shared" si="32"/>
        <v>5158114.3245044928</v>
      </c>
      <c r="I205" s="1">
        <f t="shared" si="23"/>
        <v>11340</v>
      </c>
      <c r="J205">
        <f t="shared" si="33"/>
        <v>8462.5299530763932</v>
      </c>
      <c r="K205" s="1">
        <f t="shared" si="24"/>
        <v>2608362.9298179103</v>
      </c>
      <c r="L205" s="1">
        <f t="shared" si="25"/>
        <v>-5820251.4401314072</v>
      </c>
    </row>
    <row r="206" spans="2:12" x14ac:dyDescent="0.2">
      <c r="B206" s="7">
        <f t="shared" si="26"/>
        <v>-9.9132818813566896E-7</v>
      </c>
      <c r="C206" s="1">
        <f t="shared" si="27"/>
        <v>-4.7983986253808038</v>
      </c>
      <c r="D206" s="1">
        <f t="shared" si="28"/>
        <v>-5.5235018195330401</v>
      </c>
      <c r="E206" s="1">
        <f t="shared" si="29"/>
        <v>-4976.3410724592195</v>
      </c>
      <c r="F206" s="1">
        <f t="shared" si="30"/>
        <v>6729.3827164417562</v>
      </c>
      <c r="G206" s="1">
        <f t="shared" si="31"/>
        <v>4840373.4331461536</v>
      </c>
      <c r="H206" s="1">
        <f t="shared" si="32"/>
        <v>5571819.590766158</v>
      </c>
      <c r="I206" s="1">
        <f t="shared" si="23"/>
        <v>11400</v>
      </c>
      <c r="J206">
        <f t="shared" si="33"/>
        <v>8369.5019095397547</v>
      </c>
      <c r="K206" s="1">
        <f t="shared" si="24"/>
        <v>-4258313.1684298106</v>
      </c>
      <c r="L206" s="1">
        <f t="shared" si="25"/>
        <v>4748226.2961633643</v>
      </c>
    </row>
    <row r="207" spans="2:12" x14ac:dyDescent="0.2">
      <c r="B207" s="7">
        <f t="shared" si="26"/>
        <v>-9.4758102367657151E-7</v>
      </c>
      <c r="C207" s="1">
        <f t="shared" si="27"/>
        <v>-4.295532462034628</v>
      </c>
      <c r="D207" s="1">
        <f t="shared" si="28"/>
        <v>-5.6529274954336319</v>
      </c>
      <c r="E207" s="1">
        <f t="shared" si="29"/>
        <v>-5249.1590050816822</v>
      </c>
      <c r="F207" s="1">
        <f t="shared" si="30"/>
        <v>6394.0898369927563</v>
      </c>
      <c r="G207" s="1">
        <f t="shared" si="31"/>
        <v>4533155.8512729146</v>
      </c>
      <c r="H207" s="1">
        <f t="shared" si="32"/>
        <v>5965640.250477504</v>
      </c>
      <c r="I207" s="1">
        <f t="shared" si="23"/>
        <v>11460</v>
      </c>
      <c r="J207">
        <f t="shared" si="33"/>
        <v>8272.7296041974059</v>
      </c>
      <c r="K207" s="1">
        <f t="shared" si="24"/>
        <v>5502982.5427527772</v>
      </c>
      <c r="L207" s="1">
        <f t="shared" si="25"/>
        <v>-3224293.2766977302</v>
      </c>
    </row>
    <row r="208" spans="2:12" x14ac:dyDescent="0.2">
      <c r="B208" s="7">
        <f t="shared" si="26"/>
        <v>-9.0437488349392579E-7</v>
      </c>
      <c r="C208" s="1">
        <f t="shared" si="27"/>
        <v>-3.8078472520292252</v>
      </c>
      <c r="D208" s="1">
        <f t="shared" si="28"/>
        <v>-5.7329322034139194</v>
      </c>
      <c r="E208" s="1">
        <f t="shared" si="29"/>
        <v>-5492.2603965035978</v>
      </c>
      <c r="F208" s="1">
        <f t="shared" si="30"/>
        <v>6052.5140460273296</v>
      </c>
      <c r="G208" s="1">
        <f t="shared" si="31"/>
        <v>4210474.3525363514</v>
      </c>
      <c r="H208" s="1">
        <f t="shared" si="32"/>
        <v>6339110.3712052889</v>
      </c>
      <c r="I208" s="1">
        <f t="shared" si="23"/>
        <v>11520</v>
      </c>
      <c r="J208">
        <f t="shared" si="33"/>
        <v>8172.9952000695539</v>
      </c>
      <c r="K208" s="1">
        <f t="shared" si="24"/>
        <v>-6223910.8410016838</v>
      </c>
      <c r="L208" s="1">
        <f t="shared" si="25"/>
        <v>1393491.2426211054</v>
      </c>
    </row>
    <row r="209" spans="2:12" x14ac:dyDescent="0.2">
      <c r="B209" s="7">
        <f t="shared" si="26"/>
        <v>-8.6209759510973019E-7</v>
      </c>
      <c r="C209" s="1">
        <f t="shared" si="27"/>
        <v>-3.3398390200949217</v>
      </c>
      <c r="D209" s="1">
        <f t="shared" si="28"/>
        <v>-5.769107049640227</v>
      </c>
      <c r="E209" s="1">
        <f t="shared" si="29"/>
        <v>-5706.6909846673225</v>
      </c>
      <c r="F209" s="1">
        <f t="shared" si="30"/>
        <v>5707.4528684357056</v>
      </c>
      <c r="G209" s="1">
        <f t="shared" si="31"/>
        <v>3874084.6036924832</v>
      </c>
      <c r="H209" s="1">
        <f t="shared" si="32"/>
        <v>6691941.936000783</v>
      </c>
      <c r="I209" s="1">
        <f t="shared" ref="I209:I272" si="34">I208+$E$5</f>
        <v>11580</v>
      </c>
      <c r="J209">
        <f t="shared" si="33"/>
        <v>8071.0185379478753</v>
      </c>
      <c r="K209" s="1">
        <f t="shared" ref="K209:K272" si="35">0+$E$6*COS(I209)</f>
        <v>6352484.4050804544</v>
      </c>
      <c r="L209" s="1">
        <f t="shared" ref="L209:L272" si="36">0+$E$6*SIN(I209)</f>
        <v>569934.98156335659</v>
      </c>
    </row>
    <row r="210" spans="2:12" x14ac:dyDescent="0.2">
      <c r="B210" s="7">
        <f t="shared" ref="B210:B273" si="37">(-$E$4)/(G210^2+H210^2)^1.5</f>
        <v>-8.2105306207010135E-7</v>
      </c>
      <c r="C210" s="1">
        <f t="shared" ref="C210:C273" si="38">B210*G210</f>
        <v>-2.8947633270477251</v>
      </c>
      <c r="D210" s="1">
        <f t="shared" ref="D210:D273" si="39">B210*H210</f>
        <v>-5.7670805795884288</v>
      </c>
      <c r="E210" s="1">
        <f t="shared" ref="E210:E273" si="40">E209+(1/2)*(C209+C210)*$E$5</f>
        <v>-5893.7290550816015</v>
      </c>
      <c r="F210" s="1">
        <f t="shared" ref="F210:F273" si="41">F209+(1/2)*(D209+D210)*$E$5</f>
        <v>5361.3672395588455</v>
      </c>
      <c r="G210" s="1">
        <f t="shared" ref="G210:G273" si="42">G209+E209*$E$5+(1/2)*C209*($E$5^2)</f>
        <v>3525671.4343762728</v>
      </c>
      <c r="H210" s="1">
        <f t="shared" ref="H210:H273" si="43">H209+F209*$E$5+(1/2)*D209*($E$5^2)</f>
        <v>7024004.7154175723</v>
      </c>
      <c r="I210" s="1">
        <f t="shared" si="34"/>
        <v>11640</v>
      </c>
      <c r="J210">
        <f t="shared" ref="J210:J273" si="44">SQRT(E210^2+F210^2)</f>
        <v>7967.4525949093604</v>
      </c>
      <c r="K210" s="1">
        <f t="shared" si="35"/>
        <v>-5876466.3695652699</v>
      </c>
      <c r="L210" s="1">
        <f t="shared" si="36"/>
        <v>-2479118.1914883326</v>
      </c>
    </row>
    <row r="211" spans="2:12" x14ac:dyDescent="0.2">
      <c r="B211" s="7">
        <f t="shared" si="37"/>
        <v>-7.8146921645987704E-7</v>
      </c>
      <c r="C211" s="1">
        <f t="shared" si="38"/>
        <v>-2.4747857205426662</v>
      </c>
      <c r="D211" s="1">
        <f t="shared" si="39"/>
        <v>-5.7323158360237292</v>
      </c>
      <c r="E211" s="1">
        <f t="shared" si="40"/>
        <v>-6054.8155265093128</v>
      </c>
      <c r="F211" s="1">
        <f t="shared" si="41"/>
        <v>5016.3853470904805</v>
      </c>
      <c r="G211" s="1">
        <f t="shared" si="42"/>
        <v>3166837.1170826908</v>
      </c>
      <c r="H211" s="1">
        <f t="shared" si="43"/>
        <v>7335306.0047478443</v>
      </c>
      <c r="I211" s="1">
        <f t="shared" si="34"/>
        <v>11700</v>
      </c>
      <c r="J211">
        <f t="shared" si="44"/>
        <v>7862.8819786743798</v>
      </c>
      <c r="K211" s="1">
        <f t="shared" si="35"/>
        <v>4841161.2936137291</v>
      </c>
      <c r="L211" s="1">
        <f t="shared" si="36"/>
        <v>4152353.7095503137</v>
      </c>
    </row>
    <row r="212" spans="2:12" x14ac:dyDescent="0.2">
      <c r="B212" s="7">
        <f t="shared" si="37"/>
        <v>-7.4350736710602671E-7</v>
      </c>
      <c r="C212" s="1">
        <f t="shared" si="38"/>
        <v>-2.0811466914027155</v>
      </c>
      <c r="D212" s="1">
        <f t="shared" si="39"/>
        <v>-5.669965587916975</v>
      </c>
      <c r="E212" s="1">
        <f t="shared" si="40"/>
        <v>-6191.4934988676741</v>
      </c>
      <c r="F212" s="1">
        <f t="shared" si="41"/>
        <v>4674.3169043722592</v>
      </c>
      <c r="G212" s="1">
        <f t="shared" si="42"/>
        <v>2799093.5711951549</v>
      </c>
      <c r="H212" s="1">
        <f t="shared" si="43"/>
        <v>7625970.9570684303</v>
      </c>
      <c r="I212" s="1">
        <f t="shared" si="34"/>
        <v>11760</v>
      </c>
      <c r="J212">
        <f t="shared" si="44"/>
        <v>7757.8238101300631</v>
      </c>
      <c r="K212" s="1">
        <f t="shared" si="35"/>
        <v>-3345103.3430770203</v>
      </c>
      <c r="L212" s="1">
        <f t="shared" si="36"/>
        <v>-5430392.9530131556</v>
      </c>
    </row>
    <row r="213" spans="2:12" x14ac:dyDescent="0.2">
      <c r="B213" s="7">
        <f t="shared" si="37"/>
        <v>-7.0727201287110996E-7</v>
      </c>
      <c r="C213" s="1">
        <f t="shared" si="38"/>
        <v>-1.7143268538793137</v>
      </c>
      <c r="D213" s="1">
        <f t="shared" si="39"/>
        <v>-5.5847782660938865</v>
      </c>
      <c r="E213" s="1">
        <f t="shared" si="40"/>
        <v>-6305.3577052261353</v>
      </c>
      <c r="F213" s="1">
        <f t="shared" si="41"/>
        <v>4336.6745887519337</v>
      </c>
      <c r="G213" s="1">
        <f t="shared" si="42"/>
        <v>2423857.8972185696</v>
      </c>
      <c r="H213" s="1">
        <f t="shared" si="43"/>
        <v>7896224.0332725151</v>
      </c>
      <c r="I213" s="1">
        <f t="shared" si="34"/>
        <v>11820</v>
      </c>
      <c r="J213">
        <f t="shared" si="44"/>
        <v>7652.7303806929822</v>
      </c>
      <c r="K213" s="1">
        <f t="shared" si="35"/>
        <v>1530678.3959396475</v>
      </c>
      <c r="L213" s="1">
        <f t="shared" si="36"/>
        <v>6191599.7648591297</v>
      </c>
    </row>
    <row r="214" spans="2:12" x14ac:dyDescent="0.2">
      <c r="B214" s="7">
        <f t="shared" si="37"/>
        <v>-6.7282044665384928E-7</v>
      </c>
      <c r="C214" s="1">
        <f t="shared" si="38"/>
        <v>-1.3742025562923377</v>
      </c>
      <c r="D214" s="1">
        <f t="shared" si="39"/>
        <v>-5.4810455855596407</v>
      </c>
      <c r="E214" s="1">
        <f t="shared" si="40"/>
        <v>-6398.0135875312844</v>
      </c>
      <c r="F214" s="1">
        <f t="shared" si="41"/>
        <v>4004.699873202328</v>
      </c>
      <c r="G214" s="1">
        <f t="shared" si="42"/>
        <v>2042450.6465680187</v>
      </c>
      <c r="H214" s="1">
        <f t="shared" si="43"/>
        <v>8146371.9077186622</v>
      </c>
      <c r="I214" s="1">
        <f t="shared" si="34"/>
        <v>11880</v>
      </c>
      <c r="J214">
        <f t="shared" si="44"/>
        <v>7547.9930405811638</v>
      </c>
      <c r="K214" s="1">
        <f t="shared" si="35"/>
        <v>429427.39680907992</v>
      </c>
      <c r="L214" s="1">
        <f t="shared" si="36"/>
        <v>-6363527.0181613732</v>
      </c>
    </row>
    <row r="215" spans="2:12" x14ac:dyDescent="0.2">
      <c r="B215" s="7">
        <f t="shared" si="37"/>
        <v>-6.4017170389903281E-7</v>
      </c>
      <c r="C215" s="1">
        <f t="shared" si="38"/>
        <v>-1.0601859688836506</v>
      </c>
      <c r="D215" s="1">
        <f t="shared" si="39"/>
        <v>-5.3625826587204202</v>
      </c>
      <c r="E215" s="1">
        <f t="shared" si="40"/>
        <v>-6471.0452432865641</v>
      </c>
      <c r="F215" s="1">
        <f t="shared" si="41"/>
        <v>3679.3910258739261</v>
      </c>
      <c r="G215" s="1">
        <f t="shared" si="42"/>
        <v>1656096.2667148155</v>
      </c>
      <c r="H215" s="1">
        <f t="shared" si="43"/>
        <v>8376788.0180567941</v>
      </c>
      <c r="I215" s="1">
        <f t="shared" si="34"/>
        <v>11940</v>
      </c>
      <c r="J215">
        <f t="shared" si="44"/>
        <v>7443.9468604996937</v>
      </c>
      <c r="K215" s="1">
        <f t="shared" si="35"/>
        <v>-2348662.8496733629</v>
      </c>
      <c r="L215" s="1">
        <f t="shared" si="36"/>
        <v>5929811.7017797614</v>
      </c>
    </row>
    <row r="216" spans="2:12" x14ac:dyDescent="0.2">
      <c r="B216" s="7">
        <f t="shared" si="37"/>
        <v>-6.0931459596968463E-7</v>
      </c>
      <c r="C216" s="1">
        <f t="shared" si="38"/>
        <v>-0.77134671235184915</v>
      </c>
      <c r="D216" s="1">
        <f t="shared" si="39"/>
        <v>-5.2327321063317678</v>
      </c>
      <c r="E216" s="1">
        <f t="shared" si="40"/>
        <v>-6525.9912237236294</v>
      </c>
      <c r="F216" s="1">
        <f t="shared" si="41"/>
        <v>3361.5315829223605</v>
      </c>
      <c r="G216" s="1">
        <f t="shared" si="42"/>
        <v>1265925.217373631</v>
      </c>
      <c r="H216" s="1">
        <f t="shared" si="43"/>
        <v>8587898.8308235332</v>
      </c>
      <c r="I216" s="1">
        <f t="shared" si="34"/>
        <v>12000</v>
      </c>
      <c r="J216">
        <f t="shared" si="44"/>
        <v>7340.8756994722607</v>
      </c>
      <c r="K216" s="1">
        <f t="shared" si="35"/>
        <v>4044366.5724864439</v>
      </c>
      <c r="L216" s="1">
        <f t="shared" si="36"/>
        <v>-4931732.2542240927</v>
      </c>
    </row>
    <row r="217" spans="2:12" x14ac:dyDescent="0.2">
      <c r="B217" s="7">
        <f t="shared" si="37"/>
        <v>-5.8021471063810959E-7</v>
      </c>
      <c r="C217" s="1">
        <f t="shared" si="38"/>
        <v>-0.50651428304083235</v>
      </c>
      <c r="D217" s="1">
        <f t="shared" si="39"/>
        <v>-5.0943848449359468</v>
      </c>
      <c r="E217" s="1">
        <f t="shared" si="40"/>
        <v>-6564.3270535854099</v>
      </c>
      <c r="F217" s="1">
        <f t="shared" si="41"/>
        <v>3051.7180743843292</v>
      </c>
      <c r="G217" s="1">
        <f t="shared" si="42"/>
        <v>872977.31986797985</v>
      </c>
      <c r="H217" s="1">
        <f t="shared" si="43"/>
        <v>8780171.8080074787</v>
      </c>
      <c r="I217" s="1">
        <f t="shared" si="34"/>
        <v>12060</v>
      </c>
      <c r="J217">
        <f t="shared" si="44"/>
        <v>7239.0173968541694</v>
      </c>
      <c r="K217" s="1">
        <f t="shared" si="35"/>
        <v>-5355151.5927131251</v>
      </c>
      <c r="L217" s="1">
        <f t="shared" si="36"/>
        <v>3464279.9279304896</v>
      </c>
    </row>
    <row r="218" spans="2:12" x14ac:dyDescent="0.2">
      <c r="B218" s="7">
        <f t="shared" si="37"/>
        <v>-5.5282036264274193E-7</v>
      </c>
      <c r="C218" s="1">
        <f t="shared" si="38"/>
        <v>-0.2643619982748448</v>
      </c>
      <c r="D218" s="1">
        <f t="shared" si="39"/>
        <v>-4.9500115731027918</v>
      </c>
      <c r="E218" s="1">
        <f t="shared" si="40"/>
        <v>-6587.4533420248799</v>
      </c>
      <c r="F218" s="1">
        <f t="shared" si="41"/>
        <v>2750.3861818431669</v>
      </c>
      <c r="G218" s="1">
        <f t="shared" si="42"/>
        <v>478205.97094338178</v>
      </c>
      <c r="H218" s="1">
        <f t="shared" si="43"/>
        <v>8954104.999749653</v>
      </c>
      <c r="I218" s="1">
        <f t="shared" si="34"/>
        <v>12120</v>
      </c>
      <c r="J218">
        <f t="shared" si="44"/>
        <v>7138.5688819698726</v>
      </c>
      <c r="K218" s="1">
        <f t="shared" si="35"/>
        <v>6156265.2054953137</v>
      </c>
      <c r="L218" s="1">
        <f t="shared" si="36"/>
        <v>-1667118.0880812677</v>
      </c>
    </row>
    <row r="219" spans="2:12" x14ac:dyDescent="0.2">
      <c r="B219" s="7">
        <f t="shared" si="37"/>
        <v>-5.27067543350986E-7</v>
      </c>
      <c r="C219" s="1">
        <f t="shared" si="38"/>
        <v>-4.3474069393508515E-2</v>
      </c>
      <c r="D219" s="1">
        <f t="shared" si="39"/>
        <v>-4.8017002996217553</v>
      </c>
      <c r="E219" s="1">
        <f t="shared" si="40"/>
        <v>-6596.6884240549307</v>
      </c>
      <c r="F219" s="1">
        <f t="shared" si="41"/>
        <v>2457.8348256614304</v>
      </c>
      <c r="G219" s="1">
        <f t="shared" si="42"/>
        <v>82482.918824994253</v>
      </c>
      <c r="H219" s="1">
        <f t="shared" si="43"/>
        <v>9110218.1498286575</v>
      </c>
      <c r="I219" s="1">
        <f t="shared" si="34"/>
        <v>12180</v>
      </c>
      <c r="J219">
        <f t="shared" si="44"/>
        <v>7039.6910581569191</v>
      </c>
      <c r="K219" s="1">
        <f t="shared" si="35"/>
        <v>-6371462.1924707079</v>
      </c>
      <c r="L219" s="1">
        <f t="shared" si="36"/>
        <v>-288710.1139834951</v>
      </c>
    </row>
    <row r="220" spans="2:12" x14ac:dyDescent="0.2">
      <c r="B220" s="7">
        <f t="shared" si="37"/>
        <v>-5.028839576302693E-7</v>
      </c>
      <c r="C220" s="1">
        <f t="shared" si="38"/>
        <v>0.15760214260266994</v>
      </c>
      <c r="D220" s="1">
        <f t="shared" si="39"/>
        <v>-4.6511964438307025</v>
      </c>
      <c r="E220" s="1">
        <f t="shared" si="40"/>
        <v>-6593.2645818586561</v>
      </c>
      <c r="F220" s="1">
        <f t="shared" si="41"/>
        <v>2174.2479233578565</v>
      </c>
      <c r="G220" s="1">
        <f t="shared" si="42"/>
        <v>-313396.63994320994</v>
      </c>
      <c r="H220" s="1">
        <f t="shared" si="43"/>
        <v>9249045.1788290255</v>
      </c>
      <c r="I220" s="1">
        <f t="shared" si="34"/>
        <v>12240</v>
      </c>
      <c r="J220">
        <f t="shared" si="44"/>
        <v>6942.5133689909271</v>
      </c>
      <c r="K220" s="1">
        <f t="shared" si="35"/>
        <v>5980261.3871717118</v>
      </c>
      <c r="L220" s="1">
        <f t="shared" si="36"/>
        <v>2217060.6083513079</v>
      </c>
    </row>
    <row r="221" spans="2:12" x14ac:dyDescent="0.2">
      <c r="B221" s="7">
        <f t="shared" si="37"/>
        <v>-4.801922552405034E-7</v>
      </c>
      <c r="C221" s="1">
        <f t="shared" si="38"/>
        <v>0.34031649186581175</v>
      </c>
      <c r="D221" s="1">
        <f t="shared" si="39"/>
        <v>-4.4999430407514929</v>
      </c>
      <c r="E221" s="1">
        <f t="shared" si="40"/>
        <v>-6578.327022824602</v>
      </c>
      <c r="F221" s="1">
        <f t="shared" si="41"/>
        <v>1899.7137388203905</v>
      </c>
      <c r="G221" s="1">
        <f t="shared" si="42"/>
        <v>-708708.83099804446</v>
      </c>
      <c r="H221" s="1">
        <f t="shared" si="43"/>
        <v>9371127.900631601</v>
      </c>
      <c r="I221" s="1">
        <f t="shared" si="34"/>
        <v>12300</v>
      </c>
      <c r="J221">
        <f t="shared" si="44"/>
        <v>6847.1379939860517</v>
      </c>
      <c r="K221" s="1">
        <f t="shared" si="35"/>
        <v>-5019894.9503650665</v>
      </c>
      <c r="L221" s="1">
        <f t="shared" si="36"/>
        <v>-3934404.4895383222</v>
      </c>
    </row>
    <row r="222" spans="2:12" x14ac:dyDescent="0.2">
      <c r="B222" s="7">
        <f t="shared" si="37"/>
        <v>-4.5891256955281719E-7</v>
      </c>
      <c r="C222" s="1">
        <f t="shared" si="38"/>
        <v>0.5060868922139381</v>
      </c>
      <c r="D222" s="1">
        <f t="shared" si="39"/>
        <v>-4.3491193905221461</v>
      </c>
      <c r="E222" s="1">
        <f t="shared" si="40"/>
        <v>-6552.9349213022097</v>
      </c>
      <c r="F222" s="1">
        <f t="shared" si="41"/>
        <v>1634.2418658821814</v>
      </c>
      <c r="G222" s="1">
        <f t="shared" si="42"/>
        <v>-1102795.8826821621</v>
      </c>
      <c r="H222" s="1">
        <f t="shared" si="43"/>
        <v>9477010.8274874724</v>
      </c>
      <c r="I222" s="1">
        <f t="shared" si="34"/>
        <v>12360</v>
      </c>
      <c r="J222">
        <f t="shared" si="44"/>
        <v>6753.643650580334</v>
      </c>
      <c r="K222" s="1">
        <f t="shared" si="35"/>
        <v>3581764.8349246602</v>
      </c>
      <c r="L222" s="1">
        <f t="shared" si="36"/>
        <v>5277295.2037286218</v>
      </c>
    </row>
    <row r="223" spans="2:12" x14ac:dyDescent="0.2">
      <c r="B223" s="7">
        <f t="shared" si="37"/>
        <v>-4.3896447303874989E-7</v>
      </c>
      <c r="C223" s="1">
        <f t="shared" si="38"/>
        <v>0.65627867348736246</v>
      </c>
      <c r="D223" s="1">
        <f t="shared" si="39"/>
        <v>-4.199677115016458</v>
      </c>
      <c r="E223" s="1">
        <f t="shared" si="40"/>
        <v>-6518.0639543311709</v>
      </c>
      <c r="F223" s="1">
        <f t="shared" si="41"/>
        <v>1377.7779707160232</v>
      </c>
      <c r="G223" s="1">
        <f t="shared" si="42"/>
        <v>-1495061.0215543094</v>
      </c>
      <c r="H223" s="1">
        <f t="shared" si="43"/>
        <v>9567236.9245374631</v>
      </c>
      <c r="I223" s="1">
        <f t="shared" si="34"/>
        <v>12420</v>
      </c>
      <c r="J223">
        <f t="shared" si="44"/>
        <v>6662.0890004068287</v>
      </c>
      <c r="K223" s="1">
        <f t="shared" si="35"/>
        <v>-1802743.6927885253</v>
      </c>
      <c r="L223" s="1">
        <f t="shared" si="36"/>
        <v>-6117924.4174892511</v>
      </c>
    </row>
    <row r="224" spans="2:12" x14ac:dyDescent="0.2">
      <c r="B224" s="7">
        <f t="shared" si="37"/>
        <v>-4.2026845040383591E-7</v>
      </c>
      <c r="C224" s="1">
        <f t="shared" si="38"/>
        <v>0.79219071325294577</v>
      </c>
      <c r="D224" s="1">
        <f t="shared" si="39"/>
        <v>-4.0523730484589384</v>
      </c>
      <c r="E224" s="1">
        <f t="shared" si="40"/>
        <v>-6474.6098727289618</v>
      </c>
      <c r="F224" s="1">
        <f t="shared" si="41"/>
        <v>1130.2164658117613</v>
      </c>
      <c r="G224" s="1">
        <f t="shared" si="42"/>
        <v>-1884963.5572019024</v>
      </c>
      <c r="H224" s="1">
        <f t="shared" si="43"/>
        <v>9642344.1839733943</v>
      </c>
      <c r="I224" s="1">
        <f t="shared" si="34"/>
        <v>12480</v>
      </c>
      <c r="J224">
        <f t="shared" si="44"/>
        <v>6572.5156723762448</v>
      </c>
      <c r="K224" s="1">
        <f t="shared" si="35"/>
        <v>-147851.84817797161</v>
      </c>
      <c r="L224" s="1">
        <f t="shared" si="36"/>
        <v>6376286.0531025706</v>
      </c>
    </row>
    <row r="225" spans="2:12" x14ac:dyDescent="0.2">
      <c r="B225" s="7">
        <f t="shared" si="37"/>
        <v>-4.0274697904614638E-7</v>
      </c>
      <c r="C225" s="1">
        <f t="shared" si="38"/>
        <v>0.9150468579299168</v>
      </c>
      <c r="D225" s="1">
        <f t="shared" si="39"/>
        <v>-3.9077987212490752</v>
      </c>
      <c r="E225" s="1">
        <f t="shared" si="40"/>
        <v>-6423.3927455934763</v>
      </c>
      <c r="F225" s="1">
        <f t="shared" si="41"/>
        <v>891.41131272052087</v>
      </c>
      <c r="G225" s="1">
        <f t="shared" si="42"/>
        <v>-2272014.2062817845</v>
      </c>
      <c r="H225" s="1">
        <f t="shared" si="43"/>
        <v>9702862.900434874</v>
      </c>
      <c r="I225" s="1">
        <f t="shared" si="34"/>
        <v>12540</v>
      </c>
      <c r="J225">
        <f t="shared" si="44"/>
        <v>6484.9509244549427</v>
      </c>
      <c r="K225" s="1">
        <f t="shared" si="35"/>
        <v>2084375.7315546677</v>
      </c>
      <c r="L225" s="1">
        <f t="shared" si="36"/>
        <v>-6027790.7901407741</v>
      </c>
    </row>
    <row r="226" spans="2:12" x14ac:dyDescent="0.2">
      <c r="B226" s="7">
        <f t="shared" si="37"/>
        <v>-3.8632529444521875E-7</v>
      </c>
      <c r="C226" s="1">
        <f t="shared" si="38"/>
        <v>1.0259913925079736</v>
      </c>
      <c r="D226" s="1">
        <f t="shared" si="39"/>
        <v>-3.7664064245586908</v>
      </c>
      <c r="E226" s="1">
        <f t="shared" si="40"/>
        <v>-6365.1615980803399</v>
      </c>
      <c r="F226" s="1">
        <f t="shared" si="41"/>
        <v>661.18515834628784</v>
      </c>
      <c r="G226" s="1">
        <f t="shared" si="42"/>
        <v>-2655770.6866731192</v>
      </c>
      <c r="H226" s="1">
        <f t="shared" si="43"/>
        <v>9749313.5414998569</v>
      </c>
      <c r="I226" s="1">
        <f t="shared" si="34"/>
        <v>12600</v>
      </c>
      <c r="J226">
        <f t="shared" si="44"/>
        <v>6399.4099714969097</v>
      </c>
      <c r="K226" s="1">
        <f t="shared" si="35"/>
        <v>-3822521.157412034</v>
      </c>
      <c r="L226" s="1">
        <f t="shared" si="36"/>
        <v>5105606.3304114398</v>
      </c>
    </row>
    <row r="227" spans="2:12" x14ac:dyDescent="0.2">
      <c r="B227" s="7">
        <f t="shared" si="37"/>
        <v>-3.7093190623138831E-7</v>
      </c>
      <c r="C227" s="1">
        <f t="shared" si="38"/>
        <v>1.1260875435265096</v>
      </c>
      <c r="D227" s="1">
        <f t="shared" si="39"/>
        <v>-3.6285319920989996</v>
      </c>
      <c r="E227" s="1">
        <f t="shared" si="40"/>
        <v>-6300.599229999305</v>
      </c>
      <c r="F227" s="1">
        <f t="shared" si="41"/>
        <v>439.33700584655713</v>
      </c>
      <c r="G227" s="1">
        <f t="shared" si="42"/>
        <v>-3035833.5980514255</v>
      </c>
      <c r="H227" s="1">
        <f t="shared" si="43"/>
        <v>9782205.119436428</v>
      </c>
      <c r="I227" s="1">
        <f t="shared" si="34"/>
        <v>12660</v>
      </c>
      <c r="J227">
        <f t="shared" si="44"/>
        <v>6315.898009133306</v>
      </c>
      <c r="K227" s="1">
        <f t="shared" si="35"/>
        <v>5196861.8049069084</v>
      </c>
      <c r="L227" s="1">
        <f t="shared" si="36"/>
        <v>-3697500.6938065221</v>
      </c>
    </row>
    <row r="228" spans="2:12" x14ac:dyDescent="0.2">
      <c r="B228" s="7">
        <f t="shared" si="37"/>
        <v>-3.564989196903688E-7</v>
      </c>
      <c r="C228" s="1">
        <f t="shared" si="38"/>
        <v>1.2163181990119227</v>
      </c>
      <c r="D228" s="1">
        <f t="shared" si="39"/>
        <v>-3.4944145254230978</v>
      </c>
      <c r="E228" s="1">
        <f t="shared" si="40"/>
        <v>-6230.3270577231524</v>
      </c>
      <c r="F228" s="1">
        <f t="shared" si="41"/>
        <v>225.64861032089422</v>
      </c>
      <c r="G228" s="1">
        <f t="shared" si="42"/>
        <v>-3411842.5942730363</v>
      </c>
      <c r="H228" s="1">
        <f t="shared" si="43"/>
        <v>9802033.9822014421</v>
      </c>
      <c r="I228" s="1">
        <f t="shared" si="34"/>
        <v>12720</v>
      </c>
      <c r="J228">
        <f t="shared" si="44"/>
        <v>6234.4119643745853</v>
      </c>
      <c r="K228" s="1">
        <f t="shared" si="35"/>
        <v>-6076596.1234221198</v>
      </c>
      <c r="L228" s="1">
        <f t="shared" si="36"/>
        <v>1937488.9813393161</v>
      </c>
    </row>
    <row r="229" spans="2:12" x14ac:dyDescent="0.2">
      <c r="B229" s="7">
        <f t="shared" si="37"/>
        <v>-3.4296220764515144E-7</v>
      </c>
      <c r="C229" s="1">
        <f t="shared" si="38"/>
        <v>1.2975881994792067</v>
      </c>
      <c r="D229" s="1">
        <f t="shared" si="39"/>
        <v>-3.3642133368653453</v>
      </c>
      <c r="E229" s="1">
        <f t="shared" si="40"/>
        <v>-6154.909865768419</v>
      </c>
      <c r="F229" s="1">
        <f t="shared" si="41"/>
        <v>19.889774452240914</v>
      </c>
      <c r="G229" s="1">
        <f t="shared" si="42"/>
        <v>-3783472.844978204</v>
      </c>
      <c r="H229" s="1">
        <f t="shared" si="43"/>
        <v>9809282.9526749346</v>
      </c>
      <c r="I229" s="1">
        <f t="shared" si="34"/>
        <v>12780</v>
      </c>
      <c r="J229">
        <f t="shared" si="44"/>
        <v>6154.9420028836321</v>
      </c>
      <c r="K229" s="1">
        <f t="shared" si="35"/>
        <v>6377996.2444683844</v>
      </c>
      <c r="L229" s="1">
        <f t="shared" si="36"/>
        <v>6921.3833287154266</v>
      </c>
    </row>
    <row r="230" spans="2:12" x14ac:dyDescent="0.2">
      <c r="B230" s="7">
        <f t="shared" si="37"/>
        <v>-3.3026146914108544E-7</v>
      </c>
      <c r="C230" s="1">
        <f t="shared" si="38"/>
        <v>1.3707276966267019</v>
      </c>
      <c r="D230" s="1">
        <f t="shared" si="39"/>
        <v>-3.2380224026684701</v>
      </c>
      <c r="E230" s="1">
        <f t="shared" si="40"/>
        <v>-6074.8603888852413</v>
      </c>
      <c r="F230" s="1">
        <f t="shared" si="41"/>
        <v>-178.17729773377357</v>
      </c>
      <c r="G230" s="1">
        <f t="shared" si="42"/>
        <v>-4150431.7781652464</v>
      </c>
      <c r="H230" s="1">
        <f t="shared" si="43"/>
        <v>9804420.7551357113</v>
      </c>
      <c r="I230" s="1">
        <f t="shared" si="34"/>
        <v>12840</v>
      </c>
      <c r="J230">
        <f t="shared" si="44"/>
        <v>6077.4728213192911</v>
      </c>
      <c r="K230" s="1">
        <f t="shared" si="35"/>
        <v>-6072376.7011194956</v>
      </c>
      <c r="L230" s="1">
        <f t="shared" si="36"/>
        <v>-1950673.0119887115</v>
      </c>
    </row>
    <row r="231" spans="2:12" x14ac:dyDescent="0.2">
      <c r="B231" s="7">
        <f t="shared" si="37"/>
        <v>-3.1834020412381375E-7</v>
      </c>
      <c r="C231" s="1">
        <f t="shared" si="38"/>
        <v>1.4364961933138354</v>
      </c>
      <c r="D231" s="1">
        <f t="shared" si="39"/>
        <v>-3.1158826177830887</v>
      </c>
      <c r="E231" s="1">
        <f t="shared" si="40"/>
        <v>-5990.643672187025</v>
      </c>
      <c r="F231" s="1">
        <f t="shared" si="41"/>
        <v>-368.79444834732033</v>
      </c>
      <c r="G231" s="1">
        <f t="shared" si="42"/>
        <v>-4512456.0916444324</v>
      </c>
      <c r="H231" s="1">
        <f t="shared" si="43"/>
        <v>9787901.6769468803</v>
      </c>
      <c r="I231" s="1">
        <f t="shared" si="34"/>
        <v>12900</v>
      </c>
      <c r="J231">
        <f t="shared" si="44"/>
        <v>6001.9847510841155</v>
      </c>
      <c r="K231" s="1">
        <f t="shared" si="35"/>
        <v>5188824.5397651624</v>
      </c>
      <c r="L231" s="1">
        <f t="shared" si="36"/>
        <v>3708771.2109984416</v>
      </c>
    </row>
    <row r="232" spans="2:12" x14ac:dyDescent="0.2">
      <c r="B232" s="7">
        <f t="shared" si="37"/>
        <v>-3.0714562725389644E-7</v>
      </c>
      <c r="C232" s="1">
        <f t="shared" si="38"/>
        <v>1.4955869728808855</v>
      </c>
      <c r="D232" s="1">
        <f t="shared" si="39"/>
        <v>-2.9977921304374315</v>
      </c>
      <c r="E232" s="1">
        <f t="shared" si="40"/>
        <v>-5902.6811772011833</v>
      </c>
      <c r="F232" s="1">
        <f t="shared" si="41"/>
        <v>-552.20469079393592</v>
      </c>
      <c r="G232" s="1">
        <f t="shared" si="42"/>
        <v>-4869309.0188276889</v>
      </c>
      <c r="H232" s="1">
        <f t="shared" si="43"/>
        <v>9760165.421334032</v>
      </c>
      <c r="I232" s="1">
        <f t="shared" si="34"/>
        <v>12960</v>
      </c>
      <c r="J232">
        <f t="shared" si="44"/>
        <v>5928.4546974924224</v>
      </c>
      <c r="K232" s="1">
        <f t="shared" si="35"/>
        <v>-3811430.9884185847</v>
      </c>
      <c r="L232" s="1">
        <f t="shared" si="36"/>
        <v>-5113890.6735011972</v>
      </c>
    </row>
    <row r="233" spans="2:12" x14ac:dyDescent="0.2">
      <c r="B233" s="7">
        <f t="shared" si="37"/>
        <v>-2.966285390193929E-7</v>
      </c>
      <c r="C233" s="1">
        <f t="shared" si="38"/>
        <v>1.5486317011205026</v>
      </c>
      <c r="D233" s="1">
        <f t="shared" si="39"/>
        <v>-2.8837150140178358</v>
      </c>
      <c r="E233" s="1">
        <f t="shared" si="40"/>
        <v>-5811.3546169811416</v>
      </c>
      <c r="F233" s="1">
        <f t="shared" si="41"/>
        <v>-728.64990512759391</v>
      </c>
      <c r="G233" s="1">
        <f t="shared" si="42"/>
        <v>-5220777.8329085745</v>
      </c>
      <c r="H233" s="1">
        <f t="shared" si="43"/>
        <v>9721637.1140516084</v>
      </c>
      <c r="I233" s="1">
        <f t="shared" si="34"/>
        <v>13020</v>
      </c>
      <c r="J233">
        <f t="shared" si="44"/>
        <v>5856.8569359811481</v>
      </c>
      <c r="K233" s="1">
        <f t="shared" si="35"/>
        <v>2071288.154887696</v>
      </c>
      <c r="L233" s="1">
        <f t="shared" si="36"/>
        <v>6032300.5047346503</v>
      </c>
    </row>
    <row r="234" spans="2:12" x14ac:dyDescent="0.2">
      <c r="B234" s="7">
        <f t="shared" si="37"/>
        <v>-2.8674316824855159E-7</v>
      </c>
      <c r="C234" s="1">
        <f t="shared" si="38"/>
        <v>1.5962050434025801</v>
      </c>
      <c r="D234" s="1">
        <f t="shared" si="39"/>
        <v>-2.7735885096624444</v>
      </c>
      <c r="E234" s="1">
        <f t="shared" si="40"/>
        <v>-5717.0095146454487</v>
      </c>
      <c r="F234" s="1">
        <f t="shared" si="41"/>
        <v>-898.36901083800228</v>
      </c>
      <c r="G234" s="1">
        <f t="shared" si="42"/>
        <v>-5566671.5728654256</v>
      </c>
      <c r="H234" s="1">
        <f t="shared" si="43"/>
        <v>9672727.4327187203</v>
      </c>
      <c r="I234" s="1">
        <f t="shared" si="34"/>
        <v>13080</v>
      </c>
      <c r="J234">
        <f t="shared" si="44"/>
        <v>5787.1637846341137</v>
      </c>
      <c r="K234" s="1">
        <f t="shared" si="35"/>
        <v>-134012.4613718162</v>
      </c>
      <c r="L234" s="1">
        <f t="shared" si="36"/>
        <v>-6376591.9314471632</v>
      </c>
    </row>
    <row r="235" spans="2:12" x14ac:dyDescent="0.2">
      <c r="B235" s="7">
        <f t="shared" si="37"/>
        <v>-2.7744699685063606E-7</v>
      </c>
      <c r="C235" s="1">
        <f t="shared" si="38"/>
        <v>1.6388291854614425</v>
      </c>
      <c r="D235" s="1">
        <f t="shared" si="39"/>
        <v>-2.6673290476708216</v>
      </c>
      <c r="E235" s="1">
        <f t="shared" si="40"/>
        <v>-5619.9584877795278</v>
      </c>
      <c r="F235" s="1">
        <f t="shared" si="41"/>
        <v>-1061.5965375580004</v>
      </c>
      <c r="G235" s="1">
        <f t="shared" si="42"/>
        <v>-5906818.9746660274</v>
      </c>
      <c r="H235" s="1">
        <f t="shared" si="43"/>
        <v>9613832.8327510487</v>
      </c>
      <c r="I235" s="1">
        <f t="shared" si="34"/>
        <v>13140</v>
      </c>
      <c r="J235">
        <f t="shared" si="44"/>
        <v>5719.3461700547814</v>
      </c>
      <c r="K235" s="1">
        <f t="shared" si="35"/>
        <v>-1816017.7393918913</v>
      </c>
      <c r="L235" s="1">
        <f t="shared" si="36"/>
        <v>6113997.3479070105</v>
      </c>
    </row>
    <row r="236" spans="2:12" x14ac:dyDescent="0.2">
      <c r="B236" s="7">
        <f t="shared" si="37"/>
        <v>-2.6870057499584042E-7</v>
      </c>
      <c r="C236" s="1">
        <f t="shared" si="38"/>
        <v>1.6769781816962326</v>
      </c>
      <c r="D236" s="1">
        <f t="shared" si="39"/>
        <v>-2.5648372309429086</v>
      </c>
      <c r="E236" s="1">
        <f t="shared" si="40"/>
        <v>-5520.4842667647972</v>
      </c>
      <c r="F236" s="1">
        <f t="shared" si="41"/>
        <v>-1218.5615259164124</v>
      </c>
      <c r="G236" s="1">
        <f t="shared" si="42"/>
        <v>-6241066.5913989684</v>
      </c>
      <c r="H236" s="1">
        <f t="shared" si="43"/>
        <v>9545335.8482117616</v>
      </c>
      <c r="I236" s="1">
        <f t="shared" si="34"/>
        <v>13200</v>
      </c>
      <c r="J236">
        <f t="shared" si="44"/>
        <v>5653.3741015469159</v>
      </c>
      <c r="K236" s="1">
        <f t="shared" si="35"/>
        <v>3593210.196693867</v>
      </c>
      <c r="L236" s="1">
        <f t="shared" si="36"/>
        <v>-5269508.9412937919</v>
      </c>
    </row>
    <row r="237" spans="2:12" x14ac:dyDescent="0.2">
      <c r="B237" s="7">
        <f t="shared" si="37"/>
        <v>-2.6046733287018613E-7</v>
      </c>
      <c r="C237" s="1">
        <f t="shared" si="38"/>
        <v>1.7110820816521939</v>
      </c>
      <c r="D237" s="1">
        <f t="shared" si="39"/>
        <v>-2.4660019401352518</v>
      </c>
      <c r="E237" s="1">
        <f t="shared" si="40"/>
        <v>-5418.8424588643447</v>
      </c>
      <c r="F237" s="1">
        <f t="shared" si="41"/>
        <v>-1369.4867010487571</v>
      </c>
      <c r="G237" s="1">
        <f t="shared" si="42"/>
        <v>-6569277.0866778027</v>
      </c>
      <c r="H237" s="1">
        <f t="shared" si="43"/>
        <v>9467605.4496410806</v>
      </c>
      <c r="I237" s="1">
        <f t="shared" si="34"/>
        <v>13260</v>
      </c>
      <c r="J237">
        <f t="shared" si="44"/>
        <v>5589.2170666686743</v>
      </c>
      <c r="K237" s="1">
        <f t="shared" si="35"/>
        <v>-5028422.3259907812</v>
      </c>
      <c r="L237" s="1">
        <f t="shared" si="36"/>
        <v>3923500.0842968593</v>
      </c>
    </row>
    <row r="238" spans="2:12" x14ac:dyDescent="0.2">
      <c r="B238" s="7">
        <f t="shared" si="37"/>
        <v>-2.5271339350919043E-7</v>
      </c>
      <c r="C238" s="1">
        <f t="shared" si="38"/>
        <v>1.7415308054298246</v>
      </c>
      <c r="D238" s="1">
        <f t="shared" si="39"/>
        <v>-2.3707036985959924</v>
      </c>
      <c r="E238" s="1">
        <f t="shared" si="40"/>
        <v>-5315.2640722518845</v>
      </c>
      <c r="F238" s="1">
        <f t="shared" si="41"/>
        <v>-1514.5878702106945</v>
      </c>
      <c r="G238" s="1">
        <f t="shared" si="42"/>
        <v>-6891327.6864626901</v>
      </c>
      <c r="H238" s="1">
        <f t="shared" si="43"/>
        <v>9380997.4440859109</v>
      </c>
      <c r="I238" s="1">
        <f t="shared" si="34"/>
        <v>13320</v>
      </c>
      <c r="J238">
        <f t="shared" si="44"/>
        <v>5526.8443595202725</v>
      </c>
      <c r="K238" s="1">
        <f t="shared" si="35"/>
        <v>5985059.191872118</v>
      </c>
      <c r="L238" s="1">
        <f t="shared" si="36"/>
        <v>-2204075.8765947856</v>
      </c>
    </row>
    <row r="239" spans="2:12" x14ac:dyDescent="0.2">
      <c r="B239" s="7">
        <f t="shared" si="37"/>
        <v>-2.4540738994041831E-7</v>
      </c>
      <c r="C239" s="1">
        <f t="shared" si="38"/>
        <v>1.7686777535748444</v>
      </c>
      <c r="D239" s="1">
        <f t="shared" si="39"/>
        <v>-2.278817415654439</v>
      </c>
      <c r="E239" s="1">
        <f t="shared" si="40"/>
        <v>-5209.9578154817445</v>
      </c>
      <c r="F239" s="1">
        <f t="shared" si="41"/>
        <v>-1654.0735036382075</v>
      </c>
      <c r="G239" s="1">
        <f t="shared" si="42"/>
        <v>-7207108.7753480291</v>
      </c>
      <c r="H239" s="1">
        <f t="shared" si="43"/>
        <v>9285854.9052157961</v>
      </c>
      <c r="I239" s="1">
        <f t="shared" si="34"/>
        <v>13380</v>
      </c>
      <c r="J239">
        <f t="shared" si="44"/>
        <v>5466.225351605739</v>
      </c>
      <c r="K239" s="1">
        <f t="shared" si="35"/>
        <v>-6372073.7997933198</v>
      </c>
      <c r="L239" s="1">
        <f t="shared" si="36"/>
        <v>274880.86508071638</v>
      </c>
    </row>
    <row r="240" spans="2:12" x14ac:dyDescent="0.2">
      <c r="B240" s="7">
        <f t="shared" si="37"/>
        <v>-2.3852028887905146E-7</v>
      </c>
      <c r="C240" s="1">
        <f t="shared" si="38"/>
        <v>1.7928431477188513</v>
      </c>
      <c r="D240" s="1">
        <f t="shared" si="39"/>
        <v>-2.1902146095472181</v>
      </c>
      <c r="E240" s="1">
        <f t="shared" si="40"/>
        <v>-5103.112188442934</v>
      </c>
      <c r="F240" s="1">
        <f t="shared" si="41"/>
        <v>-1788.1444643942573</v>
      </c>
      <c r="G240" s="1">
        <f t="shared" si="42"/>
        <v>-7516522.6243204987</v>
      </c>
      <c r="H240" s="1">
        <f t="shared" si="43"/>
        <v>9182508.6236493252</v>
      </c>
      <c r="I240" s="1">
        <f t="shared" si="34"/>
        <v>13440</v>
      </c>
      <c r="J240">
        <f t="shared" si="44"/>
        <v>5407.3297137661812</v>
      </c>
      <c r="K240" s="1">
        <f t="shared" si="35"/>
        <v>6152632.406300853</v>
      </c>
      <c r="L240" s="1">
        <f t="shared" si="36"/>
        <v>1680475.6686535424</v>
      </c>
    </row>
    <row r="241" spans="2:12" x14ac:dyDescent="0.2">
      <c r="B241" s="7">
        <f t="shared" si="37"/>
        <v>-2.320252224641623E-7</v>
      </c>
      <c r="C241" s="1">
        <f t="shared" si="38"/>
        <v>1.8143171058175087</v>
      </c>
      <c r="D241" s="1">
        <f t="shared" si="39"/>
        <v>-2.1047651960947311</v>
      </c>
      <c r="E241" s="1">
        <f t="shared" si="40"/>
        <v>-4994.8973808368428</v>
      </c>
      <c r="F241" s="1">
        <f t="shared" si="41"/>
        <v>-1916.9938585635157</v>
      </c>
      <c r="G241" s="1">
        <f t="shared" si="42"/>
        <v>-7819482.2379611805</v>
      </c>
      <c r="H241" s="1">
        <f t="shared" si="43"/>
        <v>9071277.5694884844</v>
      </c>
      <c r="I241" s="1">
        <f t="shared" si="34"/>
        <v>13500</v>
      </c>
      <c r="J241">
        <f t="shared" si="44"/>
        <v>5350.1275965028144</v>
      </c>
      <c r="K241" s="1">
        <f t="shared" si="35"/>
        <v>-5347620.1351744216</v>
      </c>
      <c r="L241" s="1">
        <f t="shared" si="36"/>
        <v>-3475894.5452756626</v>
      </c>
    </row>
    <row r="242" spans="2:12" x14ac:dyDescent="0.2">
      <c r="B242" s="7">
        <f t="shared" si="37"/>
        <v>-2.258973289486445E-7</v>
      </c>
      <c r="C242" s="1">
        <f t="shared" si="38"/>
        <v>1.8333624610204908</v>
      </c>
      <c r="D242" s="1">
        <f t="shared" si="39"/>
        <v>-2.0223389160590219</v>
      </c>
      <c r="E242" s="1">
        <f t="shared" si="40"/>
        <v>-4885.4669938317029</v>
      </c>
      <c r="F242" s="1">
        <f t="shared" si="41"/>
        <v>-2040.8069819281284</v>
      </c>
      <c r="G242" s="1">
        <f t="shared" si="42"/>
        <v>-8115910.310020919</v>
      </c>
      <c r="H242" s="1">
        <f t="shared" si="43"/>
        <v>8952469.3606217019</v>
      </c>
      <c r="I242" s="1">
        <f t="shared" si="34"/>
        <v>13560</v>
      </c>
      <c r="J242">
        <f t="shared" si="44"/>
        <v>5294.5897749783762</v>
      </c>
      <c r="K242" s="1">
        <f t="shared" si="35"/>
        <v>4033653.2558382899</v>
      </c>
      <c r="L242" s="1">
        <f t="shared" si="36"/>
        <v>4940498.4982960131</v>
      </c>
    </row>
    <row r="243" spans="2:12" x14ac:dyDescent="0.2">
      <c r="B243" s="7">
        <f t="shared" si="37"/>
        <v>-2.2011360282424754E-7</v>
      </c>
      <c r="C243" s="1">
        <f t="shared" si="38"/>
        <v>1.8502173365967947</v>
      </c>
      <c r="D243" s="1">
        <f t="shared" si="39"/>
        <v>-1.9428064627435642</v>
      </c>
      <c r="E243" s="1">
        <f t="shared" si="40"/>
        <v>-4774.9595999031844</v>
      </c>
      <c r="F243" s="1">
        <f t="shared" si="41"/>
        <v>-2159.7613432922058</v>
      </c>
      <c r="G243" s="1">
        <f t="shared" si="42"/>
        <v>-8405738.2772209849</v>
      </c>
      <c r="H243" s="1">
        <f t="shared" si="43"/>
        <v>8826380.7316571083</v>
      </c>
      <c r="I243" s="1">
        <f t="shared" si="34"/>
        <v>13620</v>
      </c>
      <c r="J243">
        <f t="shared" si="44"/>
        <v>5240.6877640904095</v>
      </c>
      <c r="K243" s="1">
        <f t="shared" si="35"/>
        <v>-2335787.3035340682</v>
      </c>
      <c r="L243" s="1">
        <f t="shared" si="36"/>
        <v>-5934895.2537217578</v>
      </c>
    </row>
    <row r="244" spans="2:12" x14ac:dyDescent="0.2">
      <c r="B244" s="7">
        <f t="shared" si="37"/>
        <v>-2.1465275454349752E-7</v>
      </c>
      <c r="C244" s="1">
        <f t="shared" si="38"/>
        <v>1.8650974913883378</v>
      </c>
      <c r="D244" s="1">
        <f t="shared" si="39"/>
        <v>-1.8660403616444039</v>
      </c>
      <c r="E244" s="1">
        <f t="shared" si="40"/>
        <v>-4663.5001550636307</v>
      </c>
      <c r="F244" s="1">
        <f t="shared" si="41"/>
        <v>-2274.0267480238449</v>
      </c>
      <c r="G244" s="1">
        <f t="shared" si="42"/>
        <v>-8688905.4620093033</v>
      </c>
      <c r="H244" s="1">
        <f t="shared" si="43"/>
        <v>8693297.9994266368</v>
      </c>
      <c r="I244" s="1">
        <f t="shared" si="34"/>
        <v>13680</v>
      </c>
      <c r="J244">
        <f t="shared" si="44"/>
        <v>5188.3939082346487</v>
      </c>
      <c r="K244" s="1">
        <f t="shared" si="35"/>
        <v>415615.0389112361</v>
      </c>
      <c r="L244" s="1">
        <f t="shared" si="36"/>
        <v>6364444.0558017958</v>
      </c>
    </row>
    <row r="245" spans="2:12" x14ac:dyDescent="0.2">
      <c r="B245" s="7">
        <f t="shared" si="37"/>
        <v>-2.0949507976797053E-7</v>
      </c>
      <c r="C245" s="1">
        <f t="shared" si="38"/>
        <v>1.8781984513330534</v>
      </c>
      <c r="D245" s="1">
        <f t="shared" si="39"/>
        <v>-1.7919156456443734</v>
      </c>
      <c r="E245" s="1">
        <f t="shared" si="40"/>
        <v>-4551.2012767819888</v>
      </c>
      <c r="F245" s="1">
        <f t="shared" si="41"/>
        <v>-2383.7654282425083</v>
      </c>
      <c r="G245" s="1">
        <f t="shared" si="42"/>
        <v>-8965358.2958286218</v>
      </c>
      <c r="H245" s="1">
        <f t="shared" si="43"/>
        <v>8553497.5218942463</v>
      </c>
      <c r="I245" s="1">
        <f t="shared" si="34"/>
        <v>13740</v>
      </c>
      <c r="J245">
        <f t="shared" si="44"/>
        <v>5137.6814497072701</v>
      </c>
      <c r="K245" s="1">
        <f t="shared" si="35"/>
        <v>1544112.9877044449</v>
      </c>
      <c r="L245" s="1">
        <f t="shared" si="36"/>
        <v>-6188263.0100216698</v>
      </c>
    </row>
    <row r="246" spans="2:12" x14ac:dyDescent="0.2">
      <c r="B246" s="7">
        <f t="shared" si="37"/>
        <v>-2.0462233790717194E-7</v>
      </c>
      <c r="C246" s="1">
        <f t="shared" si="38"/>
        <v>1.8896974429556883</v>
      </c>
      <c r="D246" s="1">
        <f t="shared" si="39"/>
        <v>-1.7203103621725064</v>
      </c>
      <c r="E246" s="1">
        <f t="shared" si="40"/>
        <v>-4438.1643999533262</v>
      </c>
      <c r="F246" s="1">
        <f t="shared" si="41"/>
        <v>-2489.1322084770145</v>
      </c>
      <c r="G246" s="1">
        <f t="shared" si="42"/>
        <v>-9235049.6152231432</v>
      </c>
      <c r="H246" s="1">
        <f t="shared" si="43"/>
        <v>8407246.1480375361</v>
      </c>
      <c r="I246" s="1">
        <f t="shared" si="34"/>
        <v>13800</v>
      </c>
      <c r="J246">
        <f t="shared" si="44"/>
        <v>5088.524579118266</v>
      </c>
      <c r="K246" s="1">
        <f t="shared" si="35"/>
        <v>-3356881.54434592</v>
      </c>
      <c r="L246" s="1">
        <f t="shared" si="36"/>
        <v>5423119.978133413</v>
      </c>
    </row>
    <row r="247" spans="2:12" x14ac:dyDescent="0.2">
      <c r="B247" s="7">
        <f t="shared" si="37"/>
        <v>-2.0001763959899851E-7</v>
      </c>
      <c r="C247" s="1">
        <f t="shared" si="38"/>
        <v>1.899755144582657</v>
      </c>
      <c r="D247" s="1">
        <f t="shared" si="39"/>
        <v>-1.6511059427664407</v>
      </c>
      <c r="E247" s="1">
        <f t="shared" si="40"/>
        <v>-4324.4808223271757</v>
      </c>
      <c r="F247" s="1">
        <f t="shared" si="41"/>
        <v>-2590.2746976251829</v>
      </c>
      <c r="G247" s="1">
        <f t="shared" si="42"/>
        <v>-9497938.023823021</v>
      </c>
      <c r="H247" s="1">
        <f t="shared" si="43"/>
        <v>8254801.6568770055</v>
      </c>
      <c r="I247" s="1">
        <f t="shared" si="34"/>
        <v>13860</v>
      </c>
      <c r="J247">
        <f t="shared" si="44"/>
        <v>5040.8984706927749</v>
      </c>
      <c r="K247" s="1">
        <f t="shared" si="35"/>
        <v>4850162.1253978163</v>
      </c>
      <c r="L247" s="1">
        <f t="shared" si="36"/>
        <v>-4141836.7130243732</v>
      </c>
    </row>
    <row r="248" spans="2:12" x14ac:dyDescent="0.2">
      <c r="B248" s="7">
        <f t="shared" si="37"/>
        <v>-1.9566534270859946E-7</v>
      </c>
      <c r="C248" s="1">
        <f t="shared" si="38"/>
        <v>1.9085172705500451</v>
      </c>
      <c r="D248" s="1">
        <f t="shared" si="39"/>
        <v>-1.5841874604208879</v>
      </c>
      <c r="E248" s="1">
        <f t="shared" si="40"/>
        <v>-4210.2326498731945</v>
      </c>
      <c r="F248" s="1">
        <f t="shared" si="41"/>
        <v>-2687.3334997208026</v>
      </c>
      <c r="G248" s="1">
        <f t="shared" si="42"/>
        <v>-9753987.3139024023</v>
      </c>
      <c r="H248" s="1">
        <f t="shared" si="43"/>
        <v>8096413.1843225146</v>
      </c>
      <c r="I248" s="1">
        <f t="shared" si="34"/>
        <v>13920</v>
      </c>
      <c r="J248">
        <f t="shared" si="44"/>
        <v>4994.779304912272</v>
      </c>
      <c r="K248" s="1">
        <f t="shared" si="35"/>
        <v>-5881833.1863477658</v>
      </c>
      <c r="L248" s="1">
        <f t="shared" si="36"/>
        <v>2466358.1183555014</v>
      </c>
    </row>
    <row r="249" spans="2:12" x14ac:dyDescent="0.2">
      <c r="B249" s="7">
        <f t="shared" si="37"/>
        <v>-1.9155095637810364E-7</v>
      </c>
      <c r="C249" s="1">
        <f t="shared" si="38"/>
        <v>1.9161160029621589</v>
      </c>
      <c r="D249" s="1">
        <f t="shared" si="39"/>
        <v>-1.5194437958489326</v>
      </c>
      <c r="E249" s="1">
        <f t="shared" si="40"/>
        <v>-4095.4936516678285</v>
      </c>
      <c r="F249" s="1">
        <f t="shared" si="41"/>
        <v>-2780.4424374088971</v>
      </c>
      <c r="G249" s="1">
        <f t="shared" si="42"/>
        <v>-10003165.941807805</v>
      </c>
      <c r="H249" s="1">
        <f t="shared" si="43"/>
        <v>7932321.6369105093</v>
      </c>
      <c r="I249" s="1">
        <f t="shared" si="34"/>
        <v>13980</v>
      </c>
      <c r="J249">
        <f t="shared" si="44"/>
        <v>4950.1442805837296</v>
      </c>
      <c r="K249" s="1">
        <f t="shared" si="35"/>
        <v>6353706.4252306856</v>
      </c>
      <c r="L249" s="1">
        <f t="shared" si="36"/>
        <v>-556146.25952378719</v>
      </c>
    </row>
    <row r="250" spans="2:12" x14ac:dyDescent="0.2">
      <c r="B250" s="7">
        <f t="shared" si="37"/>
        <v>-1.8766105263738632E-7</v>
      </c>
      <c r="C250" s="1">
        <f t="shared" si="38"/>
        <v>1.9226712847076433</v>
      </c>
      <c r="D250" s="1">
        <f t="shared" si="39"/>
        <v>-1.4567677302049584</v>
      </c>
      <c r="E250" s="1">
        <f t="shared" si="40"/>
        <v>-3980.3300330377347</v>
      </c>
      <c r="F250" s="1">
        <f t="shared" si="41"/>
        <v>-2869.7287831905137</v>
      </c>
      <c r="G250" s="1">
        <f t="shared" si="42"/>
        <v>-10245446.552102542</v>
      </c>
      <c r="H250" s="1">
        <f t="shared" si="43"/>
        <v>7762760.0918334471</v>
      </c>
      <c r="I250" s="1">
        <f t="shared" si="34"/>
        <v>14040</v>
      </c>
      <c r="J250">
        <f t="shared" si="44"/>
        <v>4906.971618113791</v>
      </c>
      <c r="K250" s="1">
        <f t="shared" si="35"/>
        <v>-6220871.7599260062</v>
      </c>
      <c r="L250" s="1">
        <f t="shared" si="36"/>
        <v>-1406996.2851959192</v>
      </c>
    </row>
    <row r="251" spans="2:12" x14ac:dyDescent="0.2">
      <c r="B251" s="7">
        <f t="shared" si="37"/>
        <v>-1.8398318508009787E-7</v>
      </c>
      <c r="C251" s="1">
        <f t="shared" si="38"/>
        <v>1.9282919865163473</v>
      </c>
      <c r="D251" s="1">
        <f t="shared" si="39"/>
        <v>-1.3960559788168803</v>
      </c>
      <c r="E251" s="1">
        <f t="shared" si="40"/>
        <v>-3864.8011349010148</v>
      </c>
      <c r="F251" s="1">
        <f t="shared" si="41"/>
        <v>-2955.3134944611688</v>
      </c>
      <c r="G251" s="1">
        <f t="shared" si="42"/>
        <v>-10480805.545772333</v>
      </c>
      <c r="H251" s="1">
        <f t="shared" si="43"/>
        <v>7587954.1829276476</v>
      </c>
      <c r="I251" s="1">
        <f t="shared" si="34"/>
        <v>14100</v>
      </c>
      <c r="J251">
        <f t="shared" si="44"/>
        <v>4865.2405554994357</v>
      </c>
      <c r="K251" s="1">
        <f t="shared" si="35"/>
        <v>5495971.6020725267</v>
      </c>
      <c r="L251" s="1">
        <f t="shared" si="36"/>
        <v>3236229.3103567841</v>
      </c>
    </row>
    <row r="252" spans="2:12" x14ac:dyDescent="0.2">
      <c r="B252" s="7">
        <f t="shared" si="37"/>
        <v>-1.8050581411480619E-7</v>
      </c>
      <c r="C252" s="1">
        <f t="shared" si="38"/>
        <v>1.9330769598866597</v>
      </c>
      <c r="D252" s="1">
        <f t="shared" si="39"/>
        <v>-1.3372091779604616</v>
      </c>
      <c r="E252" s="1">
        <f t="shared" si="40"/>
        <v>-3748.9600665089247</v>
      </c>
      <c r="F252" s="1">
        <f t="shared" si="41"/>
        <v>-3037.3114491644892</v>
      </c>
      <c r="G252" s="1">
        <f t="shared" si="42"/>
        <v>-10709222.688290665</v>
      </c>
      <c r="H252" s="1">
        <f t="shared" si="43"/>
        <v>7408122.4724981068</v>
      </c>
      <c r="I252" s="1">
        <f t="shared" si="34"/>
        <v>14160</v>
      </c>
      <c r="J252">
        <f t="shared" si="44"/>
        <v>4824.9313383201934</v>
      </c>
      <c r="K252" s="1">
        <f t="shared" si="35"/>
        <v>-4247997.6276879068</v>
      </c>
      <c r="L252" s="1">
        <f t="shared" si="36"/>
        <v>-4757457.3203716623</v>
      </c>
    </row>
    <row r="253" spans="2:12" x14ac:dyDescent="0.2">
      <c r="B253" s="7">
        <f t="shared" si="37"/>
        <v>-1.7721823831520852E-7</v>
      </c>
      <c r="C253" s="1">
        <f t="shared" si="38"/>
        <v>1.9371159867661341</v>
      </c>
      <c r="D253" s="1">
        <f t="shared" si="39"/>
        <v>-1.2801318346066899</v>
      </c>
      <c r="E253" s="1">
        <f t="shared" si="40"/>
        <v>-3632.8542781093411</v>
      </c>
      <c r="F253" s="1">
        <f t="shared" si="41"/>
        <v>-3115.8316795415039</v>
      </c>
      <c r="G253" s="1">
        <f t="shared" si="42"/>
        <v>-10930680.753753405</v>
      </c>
      <c r="H253" s="1">
        <f t="shared" si="43"/>
        <v>7223476.8090279084</v>
      </c>
      <c r="I253" s="1">
        <f t="shared" si="34"/>
        <v>14220</v>
      </c>
      <c r="J253">
        <f t="shared" si="44"/>
        <v>4786.0252048241209</v>
      </c>
      <c r="K253" s="1">
        <f t="shared" si="35"/>
        <v>2595724.5606929781</v>
      </c>
      <c r="L253" s="1">
        <f t="shared" si="36"/>
        <v>5825898.9010293726</v>
      </c>
    </row>
    <row r="254" spans="2:12" x14ac:dyDescent="0.2">
      <c r="B254" s="7">
        <f t="shared" si="37"/>
        <v>-1.741105314128863E-7</v>
      </c>
      <c r="C254" s="1">
        <f t="shared" si="38"/>
        <v>1.9404906359460901</v>
      </c>
      <c r="D254" s="1">
        <f t="shared" si="39"/>
        <v>-1.2247322473162212</v>
      </c>
      <c r="E254" s="1">
        <f t="shared" si="40"/>
        <v>-3516.5260794279743</v>
      </c>
      <c r="F254" s="1">
        <f t="shared" si="41"/>
        <v>-3190.9776019991914</v>
      </c>
      <c r="G254" s="1">
        <f t="shared" si="42"/>
        <v>-11145165.201663787</v>
      </c>
      <c r="H254" s="1">
        <f t="shared" si="43"/>
        <v>7034222.6709531257</v>
      </c>
      <c r="I254" s="1">
        <f t="shared" si="34"/>
        <v>14280</v>
      </c>
      <c r="J254">
        <f t="shared" si="44"/>
        <v>4748.50436703575</v>
      </c>
      <c r="K254" s="1">
        <f t="shared" si="35"/>
        <v>-696405.902684937</v>
      </c>
      <c r="L254" s="1">
        <f t="shared" si="36"/>
        <v>-6339866.1514818734</v>
      </c>
    </row>
    <row r="255" spans="2:12" x14ac:dyDescent="0.2">
      <c r="B255" s="7">
        <f t="shared" si="37"/>
        <v>-1.7117348449931153E-7</v>
      </c>
      <c r="C255" s="1">
        <f t="shared" si="38"/>
        <v>1.9432750352513382</v>
      </c>
      <c r="D255" s="1">
        <f t="shared" si="39"/>
        <v>-1.17092240499006</v>
      </c>
      <c r="E255" s="1">
        <f t="shared" si="40"/>
        <v>-3400.0131092920515</v>
      </c>
      <c r="F255" s="1">
        <f t="shared" si="41"/>
        <v>-3262.84724156838</v>
      </c>
      <c r="G255" s="1">
        <f t="shared" si="42"/>
        <v>-11352663.883284763</v>
      </c>
      <c r="H255" s="1">
        <f t="shared" si="43"/>
        <v>6840559.4967880053</v>
      </c>
      <c r="I255" s="1">
        <f t="shared" si="34"/>
        <v>14340</v>
      </c>
      <c r="J255">
        <f t="shared" si="44"/>
        <v>4712.35198867489</v>
      </c>
      <c r="K255" s="1">
        <f t="shared" si="35"/>
        <v>-1269192.5179832419</v>
      </c>
      <c r="L255" s="1">
        <f t="shared" si="36"/>
        <v>6250442.7325026626</v>
      </c>
    </row>
    <row r="256" spans="2:12" x14ac:dyDescent="0.2">
      <c r="B256" s="7">
        <f t="shared" si="37"/>
        <v>-1.6839855302911262E-7</v>
      </c>
      <c r="C256" s="1">
        <f t="shared" si="38"/>
        <v>1.9455365677767755</v>
      </c>
      <c r="D256" s="1">
        <f t="shared" si="39"/>
        <v>-1.1186178689648685</v>
      </c>
      <c r="E256" s="1">
        <f t="shared" si="40"/>
        <v>-3283.3487612012082</v>
      </c>
      <c r="F256" s="1">
        <f t="shared" si="41"/>
        <v>-3331.5334497870281</v>
      </c>
      <c r="G256" s="1">
        <f t="shared" si="42"/>
        <v>-11553166.774778834</v>
      </c>
      <c r="H256" s="1">
        <f t="shared" si="43"/>
        <v>6642681.0019649202</v>
      </c>
      <c r="I256" s="1">
        <f t="shared" si="34"/>
        <v>14400</v>
      </c>
      <c r="J256">
        <f t="shared" si="44"/>
        <v>4677.5521605569902</v>
      </c>
      <c r="K256" s="1">
        <f t="shared" si="35"/>
        <v>3113996.7602310097</v>
      </c>
      <c r="L256" s="1">
        <f t="shared" si="36"/>
        <v>-5566139.4320723563</v>
      </c>
    </row>
    <row r="257" spans="2:12" x14ac:dyDescent="0.2">
      <c r="B257" s="7">
        <f t="shared" si="37"/>
        <v>-1.6577780824286558E-7</v>
      </c>
      <c r="C257" s="1">
        <f t="shared" si="38"/>
        <v>1.9473364996483509</v>
      </c>
      <c r="D257" s="1">
        <f t="shared" si="39"/>
        <v>-1.0677376429252168</v>
      </c>
      <c r="E257" s="1">
        <f t="shared" si="40"/>
        <v>-3166.5625691784544</v>
      </c>
      <c r="F257" s="1">
        <f t="shared" si="41"/>
        <v>-3397.1241151437307</v>
      </c>
      <c r="G257" s="1">
        <f t="shared" si="42"/>
        <v>-11746665.734628908</v>
      </c>
      <c r="H257" s="1">
        <f t="shared" si="43"/>
        <v>6440775.4828135623</v>
      </c>
      <c r="I257" s="1">
        <f t="shared" si="34"/>
        <v>14460</v>
      </c>
      <c r="J257">
        <f t="shared" si="44"/>
        <v>4644.0898740456269</v>
      </c>
      <c r="K257" s="1">
        <f t="shared" si="35"/>
        <v>-4662429.3528462714</v>
      </c>
      <c r="L257" s="1">
        <f t="shared" si="36"/>
        <v>4352084.159310054</v>
      </c>
    </row>
    <row r="258" spans="2:12" x14ac:dyDescent="0.2">
      <c r="B258" s="7">
        <f t="shared" si="37"/>
        <v>-1.6330389265415009E-7</v>
      </c>
      <c r="C258" s="1">
        <f t="shared" si="38"/>
        <v>1.9487305460695483</v>
      </c>
      <c r="D258" s="1">
        <f t="shared" si="39"/>
        <v>-1.0182040342607708</v>
      </c>
      <c r="E258" s="1">
        <f t="shared" si="40"/>
        <v>-3049.6805578069175</v>
      </c>
      <c r="F258" s="1">
        <f t="shared" si="41"/>
        <v>-3459.7023654593104</v>
      </c>
      <c r="G258" s="1">
        <f t="shared" si="42"/>
        <v>-11933154.283080248</v>
      </c>
      <c r="H258" s="1">
        <f t="shared" si="43"/>
        <v>6235026.1081476733</v>
      </c>
      <c r="I258" s="1">
        <f t="shared" si="34"/>
        <v>14520</v>
      </c>
      <c r="J258">
        <f t="shared" si="44"/>
        <v>4611.950993042994</v>
      </c>
      <c r="K258" s="1">
        <f t="shared" si="35"/>
        <v>5767119.7116078418</v>
      </c>
      <c r="L258" s="1">
        <f t="shared" si="36"/>
        <v>-2723823.4582998003</v>
      </c>
    </row>
    <row r="259" spans="2:12" x14ac:dyDescent="0.2">
      <c r="B259" s="7">
        <f t="shared" si="37"/>
        <v>-1.6096997927165042E-7</v>
      </c>
      <c r="C259" s="1">
        <f t="shared" si="38"/>
        <v>1.9497693817552617</v>
      </c>
      <c r="D259" s="1">
        <f t="shared" si="39"/>
        <v>-0.96994250979536556</v>
      </c>
      <c r="E259" s="1">
        <f t="shared" si="40"/>
        <v>-2932.725559972173</v>
      </c>
      <c r="F259" s="1">
        <f t="shared" si="41"/>
        <v>-3519.3467617809943</v>
      </c>
      <c r="G259" s="1">
        <f t="shared" si="42"/>
        <v>-12112627.401565738</v>
      </c>
      <c r="H259" s="1">
        <f t="shared" si="43"/>
        <v>6025611.1989584453</v>
      </c>
      <c r="I259" s="1">
        <f t="shared" si="34"/>
        <v>14580</v>
      </c>
      <c r="J259">
        <f t="shared" si="44"/>
        <v>4581.1222249327147</v>
      </c>
      <c r="K259" s="1">
        <f t="shared" si="35"/>
        <v>-6322929.993040571</v>
      </c>
      <c r="L259" s="1">
        <f t="shared" si="36"/>
        <v>836325.47677800746</v>
      </c>
    </row>
    <row r="260" spans="2:12" x14ac:dyDescent="0.2">
      <c r="B260" s="7">
        <f t="shared" si="37"/>
        <v>-1.5876973425224273E-7</v>
      </c>
      <c r="C260" s="1">
        <f t="shared" si="38"/>
        <v>1.9504991012506481</v>
      </c>
      <c r="D260" s="1">
        <f t="shared" si="39"/>
        <v>-0.92288154823326618</v>
      </c>
      <c r="E260" s="1">
        <f t="shared" si="40"/>
        <v>-2815.7175054819959</v>
      </c>
      <c r="F260" s="1">
        <f t="shared" si="41"/>
        <v>-3576.1314835218532</v>
      </c>
      <c r="G260" s="1">
        <f t="shared" si="42"/>
        <v>-12285081.350276908</v>
      </c>
      <c r="H260" s="1">
        <f t="shared" si="43"/>
        <v>5812704.4967339542</v>
      </c>
      <c r="I260" s="1">
        <f t="shared" si="34"/>
        <v>14640</v>
      </c>
      <c r="J260">
        <f t="shared" si="44"/>
        <v>4551.5910908290043</v>
      </c>
      <c r="K260" s="1">
        <f t="shared" si="35"/>
        <v>6276961.4876484657</v>
      </c>
      <c r="L260" s="1">
        <f t="shared" si="36"/>
        <v>1130768.9784292625</v>
      </c>
    </row>
    <row r="261" spans="2:12" x14ac:dyDescent="0.2">
      <c r="B261" s="7">
        <f t="shared" si="37"/>
        <v>-1.5669728270524496E-7</v>
      </c>
      <c r="C261" s="1">
        <f t="shared" si="38"/>
        <v>1.9509616340833971</v>
      </c>
      <c r="D261" s="1">
        <f t="shared" si="39"/>
        <v>-0.87695249118733543</v>
      </c>
      <c r="E261" s="1">
        <f t="shared" si="40"/>
        <v>-2698.6736834219746</v>
      </c>
      <c r="F261" s="1">
        <f t="shared" si="41"/>
        <v>-3630.1265047044712</v>
      </c>
      <c r="G261" s="1">
        <f t="shared" si="42"/>
        <v>-12450513.502223575</v>
      </c>
      <c r="H261" s="1">
        <f t="shared" si="43"/>
        <v>5596475.4209358227</v>
      </c>
      <c r="I261" s="1">
        <f t="shared" si="34"/>
        <v>14700</v>
      </c>
      <c r="J261">
        <f t="shared" si="44"/>
        <v>4523.3458954353946</v>
      </c>
      <c r="K261" s="1">
        <f t="shared" si="35"/>
        <v>-5633589.2037642859</v>
      </c>
      <c r="L261" s="1">
        <f t="shared" si="36"/>
        <v>-2990243.5825916389</v>
      </c>
    </row>
    <row r="262" spans="2:12" x14ac:dyDescent="0.2">
      <c r="B262" s="7">
        <f t="shared" si="37"/>
        <v>-1.5474717739080637E-7</v>
      </c>
      <c r="C262" s="1">
        <f t="shared" si="38"/>
        <v>1.9511951191967958</v>
      </c>
      <c r="D262" s="1">
        <f t="shared" si="39"/>
        <v>-0.83208939425547856</v>
      </c>
      <c r="E262" s="1">
        <f t="shared" si="40"/>
        <v>-2581.6089808235688</v>
      </c>
      <c r="F262" s="1">
        <f t="shared" si="41"/>
        <v>-3681.3977612677559</v>
      </c>
      <c r="G262" s="1">
        <f t="shared" si="42"/>
        <v>-12608922.192287544</v>
      </c>
      <c r="H262" s="1">
        <f t="shared" si="43"/>
        <v>5377089.3161694175</v>
      </c>
      <c r="I262" s="1">
        <f t="shared" si="34"/>
        <v>14760</v>
      </c>
      <c r="J262">
        <f t="shared" si="44"/>
        <v>4496.3756967735862</v>
      </c>
      <c r="K262" s="1">
        <f t="shared" si="35"/>
        <v>4454045.4803351155</v>
      </c>
      <c r="L262" s="1">
        <f t="shared" si="36"/>
        <v>4565124.6268975316</v>
      </c>
    </row>
    <row r="263" spans="2:12" x14ac:dyDescent="0.2">
      <c r="B263" s="7">
        <f t="shared" si="37"/>
        <v>-1.5291437007695864E-7</v>
      </c>
      <c r="C263" s="1">
        <f t="shared" si="38"/>
        <v>1.9512342426577047</v>
      </c>
      <c r="D263" s="1">
        <f t="shared" si="39"/>
        <v>-0.78822887928354524</v>
      </c>
      <c r="E263" s="1">
        <f t="shared" si="40"/>
        <v>-2464.5360999679338</v>
      </c>
      <c r="F263" s="1">
        <f t="shared" si="41"/>
        <v>-3730.0073094739264</v>
      </c>
      <c r="G263" s="1">
        <f t="shared" si="42"/>
        <v>-12760306.579922402</v>
      </c>
      <c r="H263" s="1">
        <f t="shared" si="43"/>
        <v>5154707.6895836927</v>
      </c>
      <c r="I263" s="1">
        <f t="shared" si="34"/>
        <v>14820</v>
      </c>
      <c r="J263">
        <f t="shared" si="44"/>
        <v>4470.6702760071748</v>
      </c>
      <c r="K263" s="1">
        <f t="shared" si="35"/>
        <v>-2850592.2578969621</v>
      </c>
      <c r="L263" s="1">
        <f t="shared" si="36"/>
        <v>-5705524.3211485744</v>
      </c>
    </row>
    <row r="264" spans="2:12" x14ac:dyDescent="0.2">
      <c r="B264" s="7">
        <f t="shared" si="37"/>
        <v>-1.511941853400377E-7</v>
      </c>
      <c r="C264" s="1">
        <f t="shared" si="38"/>
        <v>1.951110542223929</v>
      </c>
      <c r="D264" s="1">
        <f t="shared" si="39"/>
        <v>-0.74530998868265996</v>
      </c>
      <c r="E264" s="1">
        <f t="shared" si="40"/>
        <v>-2347.4657564214849</v>
      </c>
      <c r="F264" s="1">
        <f t="shared" si="41"/>
        <v>-3776.0134755129125</v>
      </c>
      <c r="G264" s="1">
        <f t="shared" si="42"/>
        <v>-12904666.524283694</v>
      </c>
      <c r="H264" s="1">
        <f t="shared" si="43"/>
        <v>4929488.4390325462</v>
      </c>
      <c r="I264" s="1">
        <f t="shared" si="34"/>
        <v>14880</v>
      </c>
      <c r="J264">
        <f t="shared" si="44"/>
        <v>4446.2201075550229</v>
      </c>
      <c r="K264" s="1">
        <f t="shared" si="35"/>
        <v>975836.65624891559</v>
      </c>
      <c r="L264" s="1">
        <f t="shared" si="36"/>
        <v>6302906.2201750185</v>
      </c>
    </row>
    <row r="265" spans="2:12" x14ac:dyDescent="0.2">
      <c r="B265" s="7">
        <f t="shared" si="37"/>
        <v>-1.495822966119189E-7</v>
      </c>
      <c r="C265" s="1">
        <f t="shared" si="38"/>
        <v>1.9508526819845764</v>
      </c>
      <c r="D265" s="1">
        <f t="shared" si="39"/>
        <v>-0.70327404244647407</v>
      </c>
      <c r="E265" s="1">
        <f t="shared" si="40"/>
        <v>-2230.4068596952297</v>
      </c>
      <c r="F265" s="1">
        <f t="shared" si="41"/>
        <v>-3819.4709964467866</v>
      </c>
      <c r="G265" s="1">
        <f t="shared" si="42"/>
        <v>-13042002.470692979</v>
      </c>
      <c r="H265" s="1">
        <f t="shared" si="43"/>
        <v>4701586.0725221429</v>
      </c>
      <c r="I265" s="1">
        <f t="shared" si="34"/>
        <v>14940</v>
      </c>
      <c r="J265">
        <f t="shared" si="44"/>
        <v>4423.0163296639257</v>
      </c>
      <c r="K265" s="1">
        <f t="shared" si="35"/>
        <v>991793.26154418243</v>
      </c>
      <c r="L265" s="1">
        <f t="shared" si="36"/>
        <v>-6300415.0757196592</v>
      </c>
    </row>
    <row r="266" spans="2:12" x14ac:dyDescent="0.2">
      <c r="B266" s="7">
        <f t="shared" si="37"/>
        <v>-1.4807470429495343E-7</v>
      </c>
      <c r="C266" s="1">
        <f t="shared" si="38"/>
        <v>1.9504866999531094</v>
      </c>
      <c r="D266" s="1">
        <f t="shared" si="39"/>
        <v>-0.6620644983316949</v>
      </c>
      <c r="E266" s="1">
        <f t="shared" si="40"/>
        <v>-2113.3666782370992</v>
      </c>
      <c r="F266" s="1">
        <f t="shared" si="41"/>
        <v>-3860.4311526701317</v>
      </c>
      <c r="G266" s="1">
        <f t="shared" si="42"/>
        <v>-13172315.347447122</v>
      </c>
      <c r="H266" s="1">
        <f t="shared" si="43"/>
        <v>4471151.9194589322</v>
      </c>
      <c r="I266" s="1">
        <f t="shared" si="34"/>
        <v>15000</v>
      </c>
      <c r="J266">
        <f t="shared" si="44"/>
        <v>4401.0507155892847</v>
      </c>
      <c r="K266" s="1">
        <f t="shared" si="35"/>
        <v>-2865030.2086148425</v>
      </c>
      <c r="L266" s="1">
        <f t="shared" si="36"/>
        <v>5698287.980062468</v>
      </c>
    </row>
    <row r="267" spans="2:12" x14ac:dyDescent="0.2">
      <c r="B267" s="7">
        <f t="shared" si="37"/>
        <v>-1.4666771578161662E-7</v>
      </c>
      <c r="C267" s="1">
        <f t="shared" si="38"/>
        <v>1.9500362311914619</v>
      </c>
      <c r="D267" s="1">
        <f t="shared" si="39"/>
        <v>-0.62162681551616616</v>
      </c>
      <c r="E267" s="1">
        <f t="shared" si="40"/>
        <v>-1996.3509903027621</v>
      </c>
      <c r="F267" s="1">
        <f t="shared" si="41"/>
        <v>-3898.9418920855674</v>
      </c>
      <c r="G267" s="1">
        <f t="shared" si="42"/>
        <v>-13295606.472081432</v>
      </c>
      <c r="H267" s="1">
        <f t="shared" si="43"/>
        <v>4238334.3342017271</v>
      </c>
      <c r="I267" s="1">
        <f t="shared" si="34"/>
        <v>15060</v>
      </c>
      <c r="J267">
        <f t="shared" si="44"/>
        <v>4380.3156455148983</v>
      </c>
      <c r="K267" s="1">
        <f t="shared" si="35"/>
        <v>4465590.6583884554</v>
      </c>
      <c r="L267" s="1">
        <f t="shared" si="36"/>
        <v>-4553831.8009906523</v>
      </c>
    </row>
    <row r="268" spans="2:12" x14ac:dyDescent="0.2">
      <c r="B268" s="7">
        <f t="shared" si="37"/>
        <v>-1.4535792723077103E-7</v>
      </c>
      <c r="C268" s="1">
        <f t="shared" si="38"/>
        <v>1.9495227087720479</v>
      </c>
      <c r="D268" s="1">
        <f t="shared" si="39"/>
        <v>-0.5819083219272202</v>
      </c>
      <c r="E268" s="1">
        <f t="shared" si="40"/>
        <v>-1879.3642221038567</v>
      </c>
      <c r="F268" s="1">
        <f t="shared" si="41"/>
        <v>-3935.0479462088688</v>
      </c>
      <c r="G268" s="1">
        <f t="shared" si="42"/>
        <v>-13411877.466283454</v>
      </c>
      <c r="H268" s="1">
        <f t="shared" si="43"/>
        <v>4003278.8924086639</v>
      </c>
      <c r="I268" s="1">
        <f t="shared" si="34"/>
        <v>15120</v>
      </c>
      <c r="J268">
        <f t="shared" si="44"/>
        <v>4360.804079328338</v>
      </c>
      <c r="K268" s="1">
        <f t="shared" si="35"/>
        <v>-5641142.8079248155</v>
      </c>
      <c r="L268" s="1">
        <f t="shared" si="36"/>
        <v>2975969.0557191833</v>
      </c>
    </row>
    <row r="269" spans="2:12" x14ac:dyDescent="0.2">
      <c r="B269" s="7">
        <f t="shared" si="37"/>
        <v>-1.4414220696623804E-7</v>
      </c>
      <c r="C269" s="1">
        <f t="shared" si="38"/>
        <v>1.9489655446405081</v>
      </c>
      <c r="D269" s="1">
        <f t="shared" si="39"/>
        <v>-0.54285808533447699</v>
      </c>
      <c r="E269" s="1">
        <f t="shared" si="40"/>
        <v>-1762.4095745014799</v>
      </c>
      <c r="F269" s="1">
        <f t="shared" si="41"/>
        <v>-3968.7909384267195</v>
      </c>
      <c r="G269" s="1">
        <f t="shared" si="42"/>
        <v>-13521130.178733895</v>
      </c>
      <c r="H269" s="1">
        <f t="shared" si="43"/>
        <v>3766128.5806566626</v>
      </c>
      <c r="I269" s="1">
        <f t="shared" si="34"/>
        <v>15180</v>
      </c>
      <c r="J269">
        <f t="shared" si="44"/>
        <v>4342.509530355982</v>
      </c>
      <c r="K269" s="1">
        <f t="shared" si="35"/>
        <v>6279804.6108979387</v>
      </c>
      <c r="L269" s="1">
        <f t="shared" si="36"/>
        <v>-1114871.3149709201</v>
      </c>
    </row>
    <row r="270" spans="2:12" x14ac:dyDescent="0.2">
      <c r="B270" s="7">
        <f t="shared" si="37"/>
        <v>-1.4301768037599413E-7</v>
      </c>
      <c r="C270" s="1">
        <f t="shared" si="38"/>
        <v>1.9483822922210421</v>
      </c>
      <c r="D270" s="1">
        <f t="shared" si="39"/>
        <v>-0.50442678822113951</v>
      </c>
      <c r="E270" s="1">
        <f t="shared" si="40"/>
        <v>-1645.4891393956334</v>
      </c>
      <c r="F270" s="1">
        <f t="shared" si="41"/>
        <v>-4000.209484633388</v>
      </c>
      <c r="G270" s="1">
        <f t="shared" si="42"/>
        <v>-13623366.615223629</v>
      </c>
      <c r="H270" s="1">
        <f t="shared" si="43"/>
        <v>3527023.9797974573</v>
      </c>
      <c r="I270" s="1">
        <f t="shared" si="34"/>
        <v>15240</v>
      </c>
      <c r="J270">
        <f t="shared" si="44"/>
        <v>4325.4260401514093</v>
      </c>
      <c r="K270" s="1">
        <f t="shared" si="35"/>
        <v>-6320792.0438554781</v>
      </c>
      <c r="L270" s="1">
        <f t="shared" si="36"/>
        <v>-852333.23197754647</v>
      </c>
    </row>
    <row r="271" spans="2:12" x14ac:dyDescent="0.2">
      <c r="B271" s="7">
        <f t="shared" si="37"/>
        <v>-1.4198171620201869E-7</v>
      </c>
      <c r="C271" s="1">
        <f t="shared" si="38"/>
        <v>1.9477887924079269</v>
      </c>
      <c r="D271" s="1">
        <f t="shared" si="39"/>
        <v>-0.46656660638360481</v>
      </c>
      <c r="E271" s="1">
        <f t="shared" si="40"/>
        <v>-1528.6040068567643</v>
      </c>
      <c r="F271" s="1">
        <f t="shared" si="41"/>
        <v>-4029.3392864715302</v>
      </c>
      <c r="G271" s="1">
        <f t="shared" si="42"/>
        <v>-13718588.87546137</v>
      </c>
      <c r="H271" s="1">
        <f t="shared" si="43"/>
        <v>3286103.442500656</v>
      </c>
      <c r="I271" s="1">
        <f t="shared" si="34"/>
        <v>15300</v>
      </c>
      <c r="J271">
        <f t="shared" si="44"/>
        <v>4309.5481544219292</v>
      </c>
      <c r="K271" s="1">
        <f t="shared" si="35"/>
        <v>5760204.167247667</v>
      </c>
      <c r="L271" s="1">
        <f t="shared" si="36"/>
        <v>2738417.7825201559</v>
      </c>
    </row>
    <row r="272" spans="2:12" x14ac:dyDescent="0.2">
      <c r="B272" s="7">
        <f t="shared" si="37"/>
        <v>-1.4103191412159192E-7</v>
      </c>
      <c r="C272" s="1">
        <f t="shared" si="38"/>
        <v>1.9471993044076947</v>
      </c>
      <c r="D272" s="1">
        <f t="shared" si="39"/>
        <v>-0.4292310911576212</v>
      </c>
      <c r="E272" s="1">
        <f t="shared" si="40"/>
        <v>-1411.7543639522955</v>
      </c>
      <c r="F272" s="1">
        <f t="shared" si="41"/>
        <v>-4056.213217397767</v>
      </c>
      <c r="G272" s="1">
        <f t="shared" si="42"/>
        <v>-13806799.096046442</v>
      </c>
      <c r="H272" s="1">
        <f t="shared" si="43"/>
        <v>3043503.2654208736</v>
      </c>
      <c r="I272" s="1">
        <f t="shared" si="34"/>
        <v>15360</v>
      </c>
      <c r="J272">
        <f t="shared" si="44"/>
        <v>4294.8709001704228</v>
      </c>
      <c r="K272" s="1">
        <f t="shared" si="35"/>
        <v>-4651394.3936008299</v>
      </c>
      <c r="L272" s="1">
        <f t="shared" si="36"/>
        <v>-4363876.0517662233</v>
      </c>
    </row>
    <row r="273" spans="1:13" x14ac:dyDescent="0.2">
      <c r="B273" s="7">
        <f t="shared" si="37"/>
        <v>-1.4016609353072803E-7</v>
      </c>
      <c r="C273" s="1">
        <f t="shared" si="38"/>
        <v>1.9466266227339417</v>
      </c>
      <c r="D273" s="1">
        <f t="shared" si="39"/>
        <v>-0.39237505512795223</v>
      </c>
      <c r="E273" s="1">
        <f t="shared" si="40"/>
        <v>-1294.9395861380465</v>
      </c>
      <c r="F273" s="1">
        <f t="shared" si="41"/>
        <v>-4080.8614017863342</v>
      </c>
      <c r="G273" s="1">
        <f t="shared" si="42"/>
        <v>-13887999.399135645</v>
      </c>
      <c r="H273" s="1">
        <f t="shared" si="43"/>
        <v>2799357.8564129239</v>
      </c>
      <c r="I273" s="1">
        <f t="shared" ref="I273:I284" si="45">I272+$E$5</f>
        <v>15420</v>
      </c>
      <c r="J273">
        <f t="shared" si="44"/>
        <v>4281.3897641229651</v>
      </c>
      <c r="K273" s="1">
        <f t="shared" ref="K273:K284" si="46">0+$E$6*COS(I273)</f>
        <v>3099892.6277437638</v>
      </c>
      <c r="L273" s="1">
        <f t="shared" ref="L273:L284" si="47">0+$E$6*SIN(I273)</f>
        <v>5574006.6107298313</v>
      </c>
    </row>
    <row r="274" spans="1:13" x14ac:dyDescent="0.2">
      <c r="B274" s="7">
        <f t="shared" ref="B274:B284" si="48">(-$E$4)/(G274^2+H274^2)^1.5</f>
        <v>-1.3938228344965341E-7</v>
      </c>
      <c r="C274" s="1">
        <f t="shared" ref="C274:C284" si="49">B274*G274</f>
        <v>1.9460821815109961</v>
      </c>
      <c r="D274" s="1">
        <f t="shared" ref="D274:D284" si="50">B274*H274</f>
        <v>-0.35595446114613399</v>
      </c>
      <c r="E274" s="1">
        <f t="shared" ref="E274:E284" si="51">E273+(1/2)*(C273+C274)*$E$5</f>
        <v>-1178.1583220106984</v>
      </c>
      <c r="F274" s="1">
        <f t="shared" ref="F274:F284" si="52">F273+(1/2)*(D273+D274)*$E$5</f>
        <v>-4103.3112872745569</v>
      </c>
      <c r="G274" s="1">
        <f t="shared" ref="G274:G284" si="53">G273+E273*$E$5+(1/2)*C273*($E$5^2)</f>
        <v>-13962191.846383007</v>
      </c>
      <c r="H274" s="1">
        <f t="shared" ref="H274:H284" si="54">H273+F273*$E$5+(1/2)*D273*($E$5^2)</f>
        <v>2553799.8972065132</v>
      </c>
      <c r="I274" s="1">
        <f t="shared" si="45"/>
        <v>15480</v>
      </c>
      <c r="J274">
        <f t="shared" ref="J274:J284" si="55">SQRT(E274^2+F274^2)</f>
        <v>4269.10067250678</v>
      </c>
      <c r="K274" s="1">
        <f t="shared" si="46"/>
        <v>-1253361.5595119868</v>
      </c>
      <c r="L274" s="1">
        <f t="shared" si="47"/>
        <v>-6253636.4461917421</v>
      </c>
    </row>
    <row r="275" spans="1:13" x14ac:dyDescent="0.2">
      <c r="B275" s="7">
        <f t="shared" si="48"/>
        <v>-1.3867871347864404E-7</v>
      </c>
      <c r="C275" s="1">
        <f t="shared" si="49"/>
        <v>1.9455761471087847</v>
      </c>
      <c r="D275" s="1">
        <f t="shared" si="50"/>
        <v>-0.31992631445508291</v>
      </c>
      <c r="E275" s="1">
        <f t="shared" si="51"/>
        <v>-1061.4085721521051</v>
      </c>
      <c r="F275" s="1">
        <f t="shared" si="52"/>
        <v>-4123.5877105425934</v>
      </c>
      <c r="G275" s="1">
        <f t="shared" si="53"/>
        <v>-14029378.397776928</v>
      </c>
      <c r="H275" s="1">
        <f t="shared" si="54"/>
        <v>2306960.5019399771</v>
      </c>
      <c r="I275" s="1">
        <f t="shared" si="45"/>
        <v>15540</v>
      </c>
      <c r="J275">
        <f t="shared" si="55"/>
        <v>4257.999972237656</v>
      </c>
      <c r="K275" s="1">
        <f t="shared" si="46"/>
        <v>-712456.99087856431</v>
      </c>
      <c r="L275" s="1">
        <f t="shared" si="47"/>
        <v>6338082.4415708147</v>
      </c>
    </row>
    <row r="276" spans="1:13" x14ac:dyDescent="0.2">
      <c r="B276" s="7">
        <f t="shared" si="48"/>
        <v>-1.3805380574045885E-7</v>
      </c>
      <c r="C276" s="1">
        <f t="shared" si="49"/>
        <v>1.9451175000113152</v>
      </c>
      <c r="D276" s="1">
        <f t="shared" si="50"/>
        <v>-0.28424855769955293</v>
      </c>
      <c r="E276" s="1">
        <f t="shared" si="51"/>
        <v>-944.6877627385021</v>
      </c>
      <c r="F276" s="1">
        <f t="shared" si="52"/>
        <v>-4141.7129567072325</v>
      </c>
      <c r="G276" s="1">
        <f t="shared" si="53"/>
        <v>-14089560.875041258</v>
      </c>
      <c r="H276" s="1">
        <f t="shared" si="54"/>
        <v>2058969.3719414023</v>
      </c>
      <c r="I276" s="1">
        <f t="shared" si="45"/>
        <v>15600</v>
      </c>
      <c r="J276">
        <f t="shared" si="55"/>
        <v>4248.0844135709494</v>
      </c>
      <c r="K276" s="1">
        <f t="shared" si="46"/>
        <v>2610468.1317125214</v>
      </c>
      <c r="L276" s="1">
        <f t="shared" si="47"/>
        <v>-5819307.5303951195</v>
      </c>
    </row>
    <row r="277" spans="1:13" x14ac:dyDescent="0.2">
      <c r="B277" s="7">
        <f t="shared" si="48"/>
        <v>-1.3750616775285147E-7</v>
      </c>
      <c r="C277" s="1">
        <f t="shared" si="49"/>
        <v>1.9447141067102072</v>
      </c>
      <c r="D277" s="1">
        <f t="shared" si="50"/>
        <v>-0.2488799685858637</v>
      </c>
      <c r="E277" s="1">
        <f t="shared" si="51"/>
        <v>-827.99281453685649</v>
      </c>
      <c r="F277" s="1">
        <f t="shared" si="52"/>
        <v>-4157.706812495795</v>
      </c>
      <c r="G277" s="1">
        <f t="shared" si="53"/>
        <v>-14142740.929305548</v>
      </c>
      <c r="H277" s="1">
        <f t="shared" si="54"/>
        <v>1809954.947135109</v>
      </c>
      <c r="I277" s="1">
        <f t="shared" si="45"/>
        <v>15660</v>
      </c>
      <c r="J277">
        <f t="shared" si="55"/>
        <v>4239.3511342655502</v>
      </c>
      <c r="K277" s="1">
        <f t="shared" si="46"/>
        <v>-4260030.4763276502</v>
      </c>
      <c r="L277" s="1">
        <f t="shared" si="47"/>
        <v>4746685.6163811414</v>
      </c>
    </row>
    <row r="278" spans="1:13" x14ac:dyDescent="0.2">
      <c r="B278" s="7">
        <f t="shared" si="48"/>
        <v>-1.3703458618147121E-7</v>
      </c>
      <c r="C278" s="1">
        <f t="shared" si="49"/>
        <v>1.9443727823140811</v>
      </c>
      <c r="D278" s="1">
        <f t="shared" si="50"/>
        <v>-0.21378005994260432</v>
      </c>
      <c r="E278" s="1">
        <f t="shared" si="51"/>
        <v>-711.32020786612782</v>
      </c>
      <c r="F278" s="1">
        <f t="shared" si="52"/>
        <v>-4171.5866133516492</v>
      </c>
      <c r="G278" s="1">
        <f t="shared" si="53"/>
        <v>-14188920.012785681</v>
      </c>
      <c r="H278" s="1">
        <f t="shared" si="54"/>
        <v>1560044.5544419067</v>
      </c>
      <c r="I278" s="1">
        <f t="shared" si="45"/>
        <v>15720</v>
      </c>
      <c r="J278">
        <f t="shared" si="55"/>
        <v>4231.7976453055262</v>
      </c>
      <c r="K278" s="1">
        <f t="shared" si="46"/>
        <v>5504148.5135247093</v>
      </c>
      <c r="L278" s="1">
        <f t="shared" si="47"/>
        <v>-3222302.4595875121</v>
      </c>
    </row>
    <row r="279" spans="1:13" x14ac:dyDescent="0.2">
      <c r="B279" s="7">
        <f t="shared" si="48"/>
        <v>-1.3663802142982026E-7</v>
      </c>
      <c r="C279" s="1">
        <f t="shared" si="49"/>
        <v>1.9440993444715526</v>
      </c>
      <c r="D279" s="1">
        <f t="shared" si="50"/>
        <v>-0.17890898192507693</v>
      </c>
      <c r="E279" s="1">
        <f t="shared" si="51"/>
        <v>-594.66604406255885</v>
      </c>
      <c r="F279" s="1">
        <f t="shared" si="52"/>
        <v>-4183.3672846076797</v>
      </c>
      <c r="G279" s="1">
        <f t="shared" si="53"/>
        <v>-14228099.354249483</v>
      </c>
      <c r="H279" s="1">
        <f t="shared" si="54"/>
        <v>1309364.553532911</v>
      </c>
      <c r="I279" s="1">
        <f t="shared" si="45"/>
        <v>15780</v>
      </c>
      <c r="J279">
        <f t="shared" si="55"/>
        <v>4225.4218182196728</v>
      </c>
      <c r="K279" s="1">
        <f t="shared" si="46"/>
        <v>-6224414.5044997912</v>
      </c>
      <c r="L279" s="1">
        <f t="shared" si="47"/>
        <v>1391239.7622885222</v>
      </c>
    </row>
    <row r="280" spans="1:13" x14ac:dyDescent="0.2">
      <c r="B280" s="7">
        <f t="shared" si="48"/>
        <v>-1.3631560302894831E-7</v>
      </c>
      <c r="C280" s="1">
        <f t="shared" si="49"/>
        <v>1.9438986591200602</v>
      </c>
      <c r="D280" s="1">
        <f t="shared" si="50"/>
        <v>-0.1442274260996311</v>
      </c>
      <c r="E280" s="1">
        <f t="shared" si="51"/>
        <v>-478.02610395481048</v>
      </c>
      <c r="F280" s="1">
        <f t="shared" si="52"/>
        <v>-4193.0613768484209</v>
      </c>
      <c r="G280" s="1">
        <f t="shared" si="53"/>
        <v>-14260279.938073188</v>
      </c>
      <c r="H280" s="1">
        <f t="shared" si="54"/>
        <v>1058040.4802889852</v>
      </c>
      <c r="I280" s="1">
        <f t="shared" si="45"/>
        <v>15840</v>
      </c>
      <c r="J280">
        <f t="shared" si="55"/>
        <v>4220.2218740346098</v>
      </c>
      <c r="K280" s="1">
        <f t="shared" si="46"/>
        <v>6352277.8256152384</v>
      </c>
      <c r="L280" s="1">
        <f t="shared" si="47"/>
        <v>572232.84264094278</v>
      </c>
    </row>
    <row r="281" spans="1:13" x14ac:dyDescent="0.2">
      <c r="B281" s="7">
        <f t="shared" si="48"/>
        <v>-1.3606662579514968E-7</v>
      </c>
      <c r="C281" s="1">
        <f t="shared" si="49"/>
        <v>1.9437746784917314</v>
      </c>
      <c r="D281" s="1">
        <f t="shared" si="50"/>
        <v>-0.10969653113902834</v>
      </c>
      <c r="E281" s="1">
        <f t="shared" si="51"/>
        <v>-361.39590382645673</v>
      </c>
      <c r="F281" s="1">
        <f t="shared" si="52"/>
        <v>-4200.6790955655806</v>
      </c>
      <c r="G281" s="1">
        <f t="shared" si="53"/>
        <v>-14285462.486724062</v>
      </c>
      <c r="H281" s="1">
        <f t="shared" si="54"/>
        <v>806197.18831110059</v>
      </c>
      <c r="I281" s="1">
        <f t="shared" si="45"/>
        <v>15900</v>
      </c>
      <c r="J281">
        <f t="shared" si="55"/>
        <v>4216.1963738924924</v>
      </c>
      <c r="K281" s="1">
        <f t="shared" si="46"/>
        <v>-5875569.2081388459</v>
      </c>
      <c r="L281" s="1">
        <f t="shared" si="47"/>
        <v>-2481243.736590717</v>
      </c>
    </row>
    <row r="282" spans="1:13" x14ac:dyDescent="0.2">
      <c r="B282" s="7">
        <f t="shared" si="48"/>
        <v>-1.3589054672942386E-7</v>
      </c>
      <c r="C282" s="1">
        <f t="shared" si="49"/>
        <v>1.9437304717342103</v>
      </c>
      <c r="D282" s="1">
        <f t="shared" si="50"/>
        <v>-7.5277789856580193E-2</v>
      </c>
      <c r="E282" s="1">
        <f t="shared" si="51"/>
        <v>-244.77074931967849</v>
      </c>
      <c r="F282" s="1">
        <f t="shared" si="52"/>
        <v>-4206.2283251954486</v>
      </c>
      <c r="G282" s="1">
        <f t="shared" si="53"/>
        <v>-14303647.446532363</v>
      </c>
      <c r="H282" s="1">
        <f t="shared" si="54"/>
        <v>553958.98882111558</v>
      </c>
      <c r="I282" s="1">
        <f t="shared" si="45"/>
        <v>15960</v>
      </c>
      <c r="J282">
        <f t="shared" si="55"/>
        <v>4213.3442113597876</v>
      </c>
      <c r="K282" s="1">
        <f t="shared" si="46"/>
        <v>4839658.9367028363</v>
      </c>
      <c r="L282" s="1">
        <f t="shared" si="47"/>
        <v>4154104.6419646642</v>
      </c>
    </row>
    <row r="283" spans="1:13" x14ac:dyDescent="0.2">
      <c r="B283" s="7">
        <f t="shared" si="48"/>
        <v>-1.3578698263748429E-7</v>
      </c>
      <c r="C283" s="1">
        <f t="shared" si="49"/>
        <v>1.9437682484317973</v>
      </c>
      <c r="D283" s="1">
        <f t="shared" si="50"/>
        <v>-4.0932957304074993E-2</v>
      </c>
      <c r="E283" s="1">
        <f t="shared" si="51"/>
        <v>-128.14578771469826</v>
      </c>
      <c r="F283" s="1">
        <f t="shared" si="52"/>
        <v>-4209.714647610268</v>
      </c>
      <c r="G283" s="1">
        <f t="shared" si="53"/>
        <v>-14314834.976642422</v>
      </c>
      <c r="H283" s="1">
        <f t="shared" si="54"/>
        <v>301449.78928764682</v>
      </c>
      <c r="I283" s="1">
        <f t="shared" si="45"/>
        <v>16020</v>
      </c>
      <c r="J283">
        <f t="shared" si="55"/>
        <v>4211.6646064487923</v>
      </c>
      <c r="K283" s="1">
        <f t="shared" si="46"/>
        <v>-3343138.7760571428</v>
      </c>
      <c r="L283" s="1">
        <f t="shared" si="47"/>
        <v>-5431602.6294292873</v>
      </c>
    </row>
    <row r="284" spans="1:13" x14ac:dyDescent="0.2">
      <c r="B284" s="7">
        <f t="shared" si="48"/>
        <v>-1.3575570845414332E-7</v>
      </c>
      <c r="C284" s="1">
        <f t="shared" si="49"/>
        <v>1.9438893752458939</v>
      </c>
      <c r="D284" s="1">
        <f t="shared" si="50"/>
        <v>-6.623959656817455E-3</v>
      </c>
      <c r="E284" s="1">
        <f t="shared" si="51"/>
        <v>-11.51605900436752</v>
      </c>
      <c r="F284" s="1">
        <f t="shared" si="52"/>
        <v>-4211.1413551190944</v>
      </c>
      <c r="G284" s="1">
        <f t="shared" si="53"/>
        <v>-14319024.941058127</v>
      </c>
      <c r="H284" s="1">
        <f t="shared" si="54"/>
        <v>48793.231107883395</v>
      </c>
      <c r="I284" s="1">
        <f t="shared" si="45"/>
        <v>16080</v>
      </c>
      <c r="J284">
        <f t="shared" si="55"/>
        <v>4211.1571013688472</v>
      </c>
      <c r="K284" s="1">
        <f t="shared" si="46"/>
        <v>1528438.5945892872</v>
      </c>
      <c r="L284" s="1">
        <f t="shared" si="47"/>
        <v>6192153.0554864295</v>
      </c>
    </row>
    <row r="285" spans="1:13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F462-C1C5-A342-B5AD-96BC466EF719}">
  <sheetPr codeName="Sheet5"/>
  <dimension ref="A1:S284"/>
  <sheetViews>
    <sheetView zoomScale="125" workbookViewId="0">
      <selection activeCell="K14" sqref="K14"/>
    </sheetView>
  </sheetViews>
  <sheetFormatPr baseColWidth="10" defaultRowHeight="16" x14ac:dyDescent="0.2"/>
  <cols>
    <col min="1" max="4" width="11" bestFit="1" customWidth="1"/>
    <col min="5" max="5" width="12.33203125" bestFit="1" customWidth="1"/>
    <col min="6" max="10" width="11" bestFit="1" customWidth="1"/>
    <col min="11" max="11" width="11.6640625" bestFit="1" customWidth="1"/>
    <col min="12" max="19" width="11" bestFit="1" customWidth="1"/>
  </cols>
  <sheetData>
    <row r="1" spans="1:19" ht="47" x14ac:dyDescent="0.55000000000000004">
      <c r="A1" s="2" t="s">
        <v>44</v>
      </c>
    </row>
    <row r="3" spans="1:19" x14ac:dyDescent="0.2">
      <c r="A3" t="s">
        <v>20</v>
      </c>
      <c r="E3">
        <f>Porovnání!E3</f>
        <v>5.9720000000000003E+24</v>
      </c>
      <c r="G3" t="s">
        <v>24</v>
      </c>
      <c r="K3" s="1">
        <f>(E4*E10)/(2*E4-(E13^2)*E10)</f>
        <v>10495207.940055311</v>
      </c>
      <c r="L3" s="1">
        <f>E10/(2-((E13^2)*E10/E4))</f>
        <v>10495207.940055311</v>
      </c>
    </row>
    <row r="4" spans="1:19" x14ac:dyDescent="0.2">
      <c r="A4" t="s">
        <v>21</v>
      </c>
      <c r="E4">
        <f>Porovnání!E4</f>
        <v>398571280000000</v>
      </c>
      <c r="G4" t="s">
        <v>28</v>
      </c>
      <c r="K4" s="1">
        <f>K3-E10</f>
        <v>3795207.9400553107</v>
      </c>
    </row>
    <row r="5" spans="1:19" x14ac:dyDescent="0.2">
      <c r="A5" t="s">
        <v>1</v>
      </c>
      <c r="E5">
        <f>Porovnání!E5</f>
        <v>60</v>
      </c>
      <c r="G5" t="s">
        <v>29</v>
      </c>
      <c r="K5" s="1">
        <f>K4/K3</f>
        <v>0.3616134107806262</v>
      </c>
    </row>
    <row r="6" spans="1:19" x14ac:dyDescent="0.2">
      <c r="A6" t="s">
        <v>19</v>
      </c>
      <c r="E6" s="1">
        <f>Porovnání!E6</f>
        <v>6378000</v>
      </c>
      <c r="G6" t="s">
        <v>25</v>
      </c>
      <c r="K6">
        <f>SQRT(K3^2-K4^2)</f>
        <v>9784977.5879529305</v>
      </c>
    </row>
    <row r="7" spans="1:19" x14ac:dyDescent="0.2">
      <c r="G7" t="s">
        <v>27</v>
      </c>
      <c r="K7" s="1">
        <f>(K6/2)*SQRT(E4/K3)</f>
        <v>30149999999.999996</v>
      </c>
    </row>
    <row r="8" spans="1:19" x14ac:dyDescent="0.2">
      <c r="A8" t="s">
        <v>2</v>
      </c>
      <c r="G8" t="s">
        <v>26</v>
      </c>
      <c r="K8" s="1">
        <f>(PI()*K3*K6)/K7</f>
        <v>10700.730812811307</v>
      </c>
    </row>
    <row r="9" spans="1:19" x14ac:dyDescent="0.2">
      <c r="A9" t="s">
        <v>3</v>
      </c>
      <c r="E9">
        <f>Porovnání!E9</f>
        <v>0</v>
      </c>
      <c r="G9" t="s">
        <v>30</v>
      </c>
      <c r="K9" s="1">
        <f>(K3^-1.5)*SQRT(E4)</f>
        <v>5.8717347600755691E-4</v>
      </c>
    </row>
    <row r="10" spans="1:19" x14ac:dyDescent="0.2">
      <c r="A10" t="s">
        <v>4</v>
      </c>
      <c r="E10" s="1">
        <f>Porovnání!E10</f>
        <v>6700000</v>
      </c>
      <c r="G10" t="s">
        <v>43</v>
      </c>
      <c r="K10">
        <v>3.14</v>
      </c>
    </row>
    <row r="11" spans="1:19" x14ac:dyDescent="0.2">
      <c r="A11" t="s">
        <v>5</v>
      </c>
      <c r="E11">
        <f>Porovnání!E11</f>
        <v>0</v>
      </c>
    </row>
    <row r="12" spans="1:19" x14ac:dyDescent="0.2">
      <c r="A12" t="s">
        <v>6</v>
      </c>
      <c r="E12">
        <f>Porovnání!E12</f>
        <v>0</v>
      </c>
      <c r="G12" t="s">
        <v>45</v>
      </c>
      <c r="H12">
        <f>SQRT(E10^2+E11^2)</f>
        <v>6700000</v>
      </c>
    </row>
    <row r="13" spans="1:19" x14ac:dyDescent="0.2">
      <c r="A13" t="s">
        <v>7</v>
      </c>
      <c r="E13">
        <f>Porovnání!E13</f>
        <v>9000</v>
      </c>
      <c r="G13" t="s">
        <v>53</v>
      </c>
      <c r="H13">
        <f>SQRT(E12^2+E13^2)</f>
        <v>9000</v>
      </c>
    </row>
    <row r="15" spans="1:19" x14ac:dyDescent="0.2">
      <c r="A15" t="s">
        <v>4</v>
      </c>
      <c r="B15" t="s">
        <v>5</v>
      </c>
      <c r="C15" s="4" t="s">
        <v>3</v>
      </c>
      <c r="D15" t="s">
        <v>31</v>
      </c>
      <c r="E15" t="s">
        <v>42</v>
      </c>
      <c r="F15" t="s">
        <v>32</v>
      </c>
      <c r="G15" t="s">
        <v>33</v>
      </c>
      <c r="H15" t="s">
        <v>34</v>
      </c>
      <c r="I15" t="s">
        <v>35</v>
      </c>
      <c r="J15" t="s">
        <v>36</v>
      </c>
      <c r="K15" t="s">
        <v>37</v>
      </c>
      <c r="L15" t="s">
        <v>38</v>
      </c>
      <c r="M15" t="s">
        <v>39</v>
      </c>
      <c r="N15" t="s">
        <v>40</v>
      </c>
      <c r="O15" t="s">
        <v>41</v>
      </c>
      <c r="P15" t="s">
        <v>45</v>
      </c>
      <c r="Q15" t="s">
        <v>12</v>
      </c>
      <c r="R15" t="s">
        <v>52</v>
      </c>
    </row>
    <row r="16" spans="1:19" x14ac:dyDescent="0.2">
      <c r="A16" s="1">
        <f>$K$3*COS(O16)-$K$4</f>
        <v>6700000</v>
      </c>
      <c r="B16" s="1">
        <f>$K$6*SIN(O16)</f>
        <v>0</v>
      </c>
      <c r="C16">
        <f>E9</f>
        <v>0</v>
      </c>
      <c r="D16" s="1">
        <f>C16*$K$9</f>
        <v>0</v>
      </c>
      <c r="E16">
        <f>$K$10</f>
        <v>3.14</v>
      </c>
      <c r="F16" s="1">
        <f>E16-(E16-$K$5*SIN(E16)-$D16)/(1-$K$5*COS(E16))</f>
        <v>0.83433445064180534</v>
      </c>
      <c r="G16" s="1">
        <f t="shared" ref="G16:M16" si="0">F16-(F16-$K$5*SIN(F16)-$D16)/(1-$K$5*COS(F16))</f>
        <v>8.6187289743202888E-2</v>
      </c>
      <c r="H16" s="1">
        <f t="shared" si="0"/>
        <v>1.2054088623178472E-4</v>
      </c>
      <c r="I16" s="1">
        <f t="shared" si="0"/>
        <v>3.3070643662772015E-13</v>
      </c>
      <c r="J16" s="1">
        <f t="shared" si="0"/>
        <v>0</v>
      </c>
      <c r="K16" s="1">
        <f t="shared" si="0"/>
        <v>0</v>
      </c>
      <c r="L16" s="1">
        <f t="shared" si="0"/>
        <v>0</v>
      </c>
      <c r="M16" s="1">
        <f t="shared" si="0"/>
        <v>0</v>
      </c>
      <c r="N16" s="1">
        <f t="shared" ref="N16:O16" si="1">M16-(M16-$K$5*SIN(M16)-$D16)/(1-$K$5*COS(M16))</f>
        <v>0</v>
      </c>
      <c r="O16" s="1">
        <f t="shared" si="1"/>
        <v>0</v>
      </c>
      <c r="P16" s="1">
        <f>SQRT(A16^2+B16^2)</f>
        <v>6700000</v>
      </c>
      <c r="Q16" s="1">
        <f>SQRT($E$4*((2/P16)-(1/$K$3)))</f>
        <v>9000</v>
      </c>
      <c r="R16">
        <f>ACOS((COS(O16)-$K$5)/(1-$K$5*COS(O16)))</f>
        <v>0</v>
      </c>
      <c r="S16" s="1">
        <f>2*ATAN((SQRT((1+$K$5)/(1-$K$5)))*TAN((O16*(180/PI()))/(2)))</f>
        <v>0</v>
      </c>
    </row>
    <row r="17" spans="1:19" x14ac:dyDescent="0.2">
      <c r="A17" s="1">
        <f>$K$3*COS(O17)-$K$4</f>
        <v>6684031.3127898425</v>
      </c>
      <c r="B17" s="1">
        <f>$K$6*SIN(O17)</f>
        <v>539571.0701995478</v>
      </c>
      <c r="C17">
        <f>C16+$E$5</f>
        <v>60</v>
      </c>
      <c r="D17" s="1">
        <f>C17*$K$9</f>
        <v>3.5230408560453418E-2</v>
      </c>
      <c r="E17">
        <f>$K$10</f>
        <v>3.14</v>
      </c>
      <c r="F17" s="1">
        <f>E17-(E17-$K$5*SIN(E17)-$D17)/(1-$K$5*COS(E17))</f>
        <v>0.86020847637331865</v>
      </c>
      <c r="G17" s="1">
        <f t="shared" ref="G17:M17" si="2">F17-(F17-$K$5*SIN(F17)-$D17)/(1-$K$5*COS(F17))</f>
        <v>0.13927746022151244</v>
      </c>
      <c r="H17" s="1">
        <f t="shared" si="2"/>
        <v>5.5391944487114111E-2</v>
      </c>
      <c r="I17" s="1">
        <f t="shared" si="2"/>
        <v>5.5170785611673177E-2</v>
      </c>
      <c r="J17" s="1">
        <f t="shared" si="2"/>
        <v>5.5170784846407743E-2</v>
      </c>
      <c r="K17" s="1">
        <f t="shared" si="2"/>
        <v>5.5170784846407743E-2</v>
      </c>
      <c r="L17" s="1">
        <f t="shared" si="2"/>
        <v>5.5170784846407743E-2</v>
      </c>
      <c r="M17" s="1">
        <f t="shared" si="2"/>
        <v>5.5170784846407743E-2</v>
      </c>
      <c r="N17" s="1">
        <f t="shared" ref="N17:O17" si="3">M17-(M17-$K$5*SIN(M17)-$D17)/(1-$K$5*COS(M17))</f>
        <v>5.5170784846407743E-2</v>
      </c>
      <c r="O17" s="1">
        <f t="shared" si="3"/>
        <v>5.5170784846407743E-2</v>
      </c>
      <c r="P17" s="1">
        <f t="shared" ref="P17:P80" si="4">SQRT(A17^2+B17^2)</f>
        <v>6705774.4914477542</v>
      </c>
      <c r="Q17" s="1">
        <f t="shared" ref="Q17:Q80" si="5">SQRT($E$4*((2/P17)-(1/$K$3)))</f>
        <v>8994.3063484828763</v>
      </c>
      <c r="R17">
        <f t="shared" ref="R17:R80" si="6">ACOS((COS(O17)-$K$5)/(1-$K$5*COS(O17)))</f>
        <v>8.0550726362159653E-2</v>
      </c>
      <c r="S17" s="1"/>
    </row>
    <row r="18" spans="1:19" x14ac:dyDescent="0.2">
      <c r="A18" s="1">
        <f t="shared" ref="A18:A81" si="7">$K$3*COS(O18)-$K$4</f>
        <v>6636283.2725557033</v>
      </c>
      <c r="B18" s="1">
        <f t="shared" ref="B18:B81" si="8">$K$6*SIN(O18)</f>
        <v>1076578.9501638464</v>
      </c>
      <c r="C18">
        <f t="shared" ref="C18:C81" si="9">C17+$E$5</f>
        <v>120</v>
      </c>
      <c r="D18" s="1">
        <f t="shared" ref="D18:D81" si="10">C18*$K$9</f>
        <v>7.0460817120906835E-2</v>
      </c>
      <c r="E18">
        <f t="shared" ref="E18:E81" si="11">$K$10</f>
        <v>3.14</v>
      </c>
      <c r="F18" s="1">
        <f t="shared" ref="F18:O18" si="12">E18-(E18-$K$5*SIN(E18)-$D18)/(1-$K$5*COS(E18))</f>
        <v>0.88608250210483153</v>
      </c>
      <c r="G18" s="1">
        <f t="shared" si="12"/>
        <v>0.19177688581961982</v>
      </c>
      <c r="H18" s="1">
        <f t="shared" si="12"/>
        <v>0.11055210347120159</v>
      </c>
      <c r="I18" s="1">
        <f t="shared" si="12"/>
        <v>0.11024684739138903</v>
      </c>
      <c r="J18" s="1">
        <f t="shared" si="12"/>
        <v>0.11024684449236238</v>
      </c>
      <c r="K18" s="1">
        <f t="shared" si="12"/>
        <v>0.11024684449236236</v>
      </c>
      <c r="L18" s="1">
        <f t="shared" si="12"/>
        <v>0.11024684449236238</v>
      </c>
      <c r="M18" s="1">
        <f t="shared" si="12"/>
        <v>0.11024684449236236</v>
      </c>
      <c r="N18" s="1">
        <f t="shared" si="12"/>
        <v>0.11024684449236238</v>
      </c>
      <c r="O18" s="1">
        <f t="shared" si="12"/>
        <v>0.11024684449236236</v>
      </c>
      <c r="P18" s="1">
        <f t="shared" si="4"/>
        <v>6723040.8231349094</v>
      </c>
      <c r="Q18" s="1">
        <f t="shared" si="5"/>
        <v>8977.3186698977315</v>
      </c>
      <c r="R18">
        <f t="shared" si="6"/>
        <v>0.16082512712883279</v>
      </c>
      <c r="S18" s="1"/>
    </row>
    <row r="19" spans="1:19" x14ac:dyDescent="0.2">
      <c r="A19" s="1">
        <f t="shared" si="7"/>
        <v>6557224.3945056163</v>
      </c>
      <c r="B19" s="1">
        <f t="shared" si="8"/>
        <v>1608511.7780975599</v>
      </c>
      <c r="C19">
        <f t="shared" si="9"/>
        <v>180</v>
      </c>
      <c r="D19" s="1">
        <f t="shared" si="10"/>
        <v>0.10569122568136025</v>
      </c>
      <c r="E19">
        <f t="shared" si="11"/>
        <v>3.14</v>
      </c>
      <c r="F19" s="1">
        <f t="shared" ref="F19:O19" si="13">E19-(E19-$K$5*SIN(E19)-$D19)/(1-$K$5*COS(E19))</f>
        <v>0.91195652783634484</v>
      </c>
      <c r="G19" s="1">
        <f t="shared" si="13"/>
        <v>0.24367640085287057</v>
      </c>
      <c r="H19" s="1">
        <f t="shared" si="13"/>
        <v>0.16550608718473331</v>
      </c>
      <c r="I19" s="1">
        <f t="shared" si="13"/>
        <v>0.16513535698954687</v>
      </c>
      <c r="J19" s="1">
        <f t="shared" si="13"/>
        <v>0.16513535063007714</v>
      </c>
      <c r="K19" s="1">
        <f t="shared" si="13"/>
        <v>0.16513535063007714</v>
      </c>
      <c r="L19" s="1">
        <f t="shared" si="13"/>
        <v>0.16513535063007714</v>
      </c>
      <c r="M19" s="1">
        <f t="shared" si="13"/>
        <v>0.16513535063007714</v>
      </c>
      <c r="N19" s="1">
        <f t="shared" si="13"/>
        <v>0.16513535063007714</v>
      </c>
      <c r="O19" s="1">
        <f t="shared" si="13"/>
        <v>0.16513535063007714</v>
      </c>
      <c r="P19" s="1">
        <f t="shared" si="4"/>
        <v>6751629.5736790923</v>
      </c>
      <c r="Q19" s="1">
        <f t="shared" si="5"/>
        <v>8949.3122148636303</v>
      </c>
      <c r="R19">
        <f t="shared" si="6"/>
        <v>0.24055380890897338</v>
      </c>
      <c r="S19" s="1"/>
    </row>
    <row r="20" spans="1:19" x14ac:dyDescent="0.2">
      <c r="A20" s="1">
        <f t="shared" si="7"/>
        <v>6447617.4752940852</v>
      </c>
      <c r="B20" s="1">
        <f t="shared" si="8"/>
        <v>2132957.5499876635</v>
      </c>
      <c r="C20">
        <f t="shared" si="9"/>
        <v>240</v>
      </c>
      <c r="D20" s="1">
        <f t="shared" si="10"/>
        <v>0.14092163424181367</v>
      </c>
      <c r="E20">
        <f t="shared" si="11"/>
        <v>3.14</v>
      </c>
      <c r="F20" s="1">
        <f t="shared" ref="F20:O20" si="14">E20-(E20-$K$5*SIN(E20)-$D20)/(1-$K$5*COS(E20))</f>
        <v>0.93783055356785772</v>
      </c>
      <c r="G20" s="1">
        <f t="shared" si="14"/>
        <v>0.29496859737698411</v>
      </c>
      <c r="H20" s="1">
        <f t="shared" si="14"/>
        <v>0.22016418714636782</v>
      </c>
      <c r="I20" s="1">
        <f t="shared" si="14"/>
        <v>0.2197471758987716</v>
      </c>
      <c r="J20" s="1">
        <f t="shared" si="14"/>
        <v>0.21974716529371346</v>
      </c>
      <c r="K20" s="1">
        <f t="shared" si="14"/>
        <v>0.21974716529371341</v>
      </c>
      <c r="L20" s="1">
        <f t="shared" si="14"/>
        <v>0.21974716529371346</v>
      </c>
      <c r="M20" s="1">
        <f t="shared" si="14"/>
        <v>0.21974716529371341</v>
      </c>
      <c r="N20" s="1">
        <f t="shared" si="14"/>
        <v>0.21974716529371346</v>
      </c>
      <c r="O20" s="1">
        <f t="shared" si="14"/>
        <v>0.21974716529371341</v>
      </c>
      <c r="P20" s="1">
        <f t="shared" si="4"/>
        <v>6791264.9055803325</v>
      </c>
      <c r="Q20" s="1">
        <f t="shared" si="5"/>
        <v>8910.7309275250045</v>
      </c>
      <c r="R20">
        <f t="shared" si="6"/>
        <v>0.31948080337544815</v>
      </c>
      <c r="S20" s="1"/>
    </row>
    <row r="21" spans="1:19" x14ac:dyDescent="0.2">
      <c r="A21" s="1">
        <f t="shared" si="7"/>
        <v>6308493.9614389893</v>
      </c>
      <c r="B21" s="1">
        <f t="shared" si="8"/>
        <v>2647647.3450616901</v>
      </c>
      <c r="C21">
        <f t="shared" si="9"/>
        <v>300</v>
      </c>
      <c r="D21" s="1">
        <f t="shared" si="10"/>
        <v>0.17615204280226707</v>
      </c>
      <c r="E21">
        <f t="shared" si="11"/>
        <v>3.14</v>
      </c>
      <c r="F21" s="1">
        <f t="shared" ref="F21:O21" si="15">E21-(E21-$K$5*SIN(E21)-$D21)/(1-$K$5*COS(E21))</f>
        <v>0.96370457929937059</v>
      </c>
      <c r="G21" s="1">
        <f t="shared" si="15"/>
        <v>0.34564774357220374</v>
      </c>
      <c r="H21" s="1">
        <f t="shared" si="15"/>
        <v>0.27444327484368597</v>
      </c>
      <c r="I21" s="1">
        <f t="shared" si="15"/>
        <v>0.27399845316394678</v>
      </c>
      <c r="J21" s="1">
        <f t="shared" si="15"/>
        <v>0.27399843829843967</v>
      </c>
      <c r="K21" s="1">
        <f t="shared" si="15"/>
        <v>0.27399843829843962</v>
      </c>
      <c r="L21" s="1">
        <f t="shared" si="15"/>
        <v>0.27399843829843967</v>
      </c>
      <c r="M21" s="1">
        <f t="shared" si="15"/>
        <v>0.27399843829843962</v>
      </c>
      <c r="N21" s="1">
        <f t="shared" si="15"/>
        <v>0.27399843829843967</v>
      </c>
      <c r="O21" s="1">
        <f t="shared" si="15"/>
        <v>0.27399843829843962</v>
      </c>
      <c r="P21" s="1">
        <f t="shared" si="4"/>
        <v>6841573.8339452576</v>
      </c>
      <c r="Q21" s="1">
        <f t="shared" si="5"/>
        <v>8862.1667392909076</v>
      </c>
      <c r="R21">
        <f t="shared" si="6"/>
        <v>0.39736923305746563</v>
      </c>
      <c r="S21" s="1"/>
    </row>
    <row r="22" spans="1:19" x14ac:dyDescent="0.2">
      <c r="A22" s="1">
        <f t="shared" si="7"/>
        <v>6141120.7860755883</v>
      </c>
      <c r="B22" s="1">
        <f t="shared" si="8"/>
        <v>3150491.2810960836</v>
      </c>
      <c r="C22">
        <f t="shared" si="9"/>
        <v>360</v>
      </c>
      <c r="D22" s="1">
        <f t="shared" si="10"/>
        <v>0.21138245136272049</v>
      </c>
      <c r="E22">
        <f t="shared" si="11"/>
        <v>3.14</v>
      </c>
      <c r="F22" s="1">
        <f t="shared" ref="F22:O22" si="16">E22-(E22-$K$5*SIN(E22)-$D22)/(1-$K$5*COS(E22))</f>
        <v>0.98957860503088346</v>
      </c>
      <c r="G22" s="1">
        <f t="shared" si="16"/>
        <v>0.39570969936827427</v>
      </c>
      <c r="H22" s="1">
        <f t="shared" si="16"/>
        <v>0.32826782290674689</v>
      </c>
      <c r="I22" s="1">
        <f t="shared" si="16"/>
        <v>0.32781195441637667</v>
      </c>
      <c r="J22" s="1">
        <f t="shared" si="16"/>
        <v>0.32781193600399483</v>
      </c>
      <c r="K22" s="1">
        <f t="shared" si="16"/>
        <v>0.32781193600399483</v>
      </c>
      <c r="L22" s="1">
        <f t="shared" si="16"/>
        <v>0.32781193600399483</v>
      </c>
      <c r="M22" s="1">
        <f t="shared" si="16"/>
        <v>0.32781193600399483</v>
      </c>
      <c r="N22" s="1">
        <f t="shared" si="16"/>
        <v>0.32781193600399483</v>
      </c>
      <c r="O22" s="1">
        <f t="shared" si="16"/>
        <v>0.32781193600399483</v>
      </c>
      <c r="P22" s="1">
        <f t="shared" si="4"/>
        <v>6902098.2187616033</v>
      </c>
      <c r="Q22" s="1">
        <f t="shared" si="5"/>
        <v>8804.3333415814122</v>
      </c>
      <c r="R22">
        <f t="shared" si="6"/>
        <v>0.47400585599639489</v>
      </c>
      <c r="S22" s="1"/>
    </row>
    <row r="23" spans="1:19" x14ac:dyDescent="0.2">
      <c r="A23" s="1">
        <f t="shared" si="7"/>
        <v>5946961.96597239</v>
      </c>
      <c r="B23" s="1">
        <f t="shared" si="8"/>
        <v>3639605.9282685076</v>
      </c>
      <c r="C23">
        <f t="shared" si="9"/>
        <v>420</v>
      </c>
      <c r="D23" s="1">
        <f t="shared" si="10"/>
        <v>0.24661285992317389</v>
      </c>
      <c r="E23">
        <f t="shared" si="11"/>
        <v>3.14</v>
      </c>
      <c r="F23" s="1">
        <f t="shared" ref="F23:O23" si="17">E23-(E23-$K$5*SIN(E23)-$D23)/(1-$K$5*COS(E23))</f>
        <v>1.0154526307623968</v>
      </c>
      <c r="G23" s="1">
        <f t="shared" si="17"/>
        <v>0.44515183017078575</v>
      </c>
      <c r="H23" s="1">
        <f t="shared" si="17"/>
        <v>0.38157058988819575</v>
      </c>
      <c r="I23" s="1">
        <f t="shared" si="17"/>
        <v>0.38111807516550666</v>
      </c>
      <c r="J23" s="1">
        <f t="shared" si="17"/>
        <v>0.38111805442039542</v>
      </c>
      <c r="K23" s="1">
        <f t="shared" si="17"/>
        <v>0.38111805442039537</v>
      </c>
      <c r="L23" s="1">
        <f t="shared" si="17"/>
        <v>0.38111805442039537</v>
      </c>
      <c r="M23" s="1">
        <f t="shared" si="17"/>
        <v>0.38111805442039537</v>
      </c>
      <c r="N23" s="1">
        <f t="shared" si="17"/>
        <v>0.38111805442039537</v>
      </c>
      <c r="O23" s="1">
        <f t="shared" si="17"/>
        <v>0.38111805442039537</v>
      </c>
      <c r="P23" s="1">
        <f t="shared" si="4"/>
        <v>6972308.651932261</v>
      </c>
      <c r="Q23" s="1">
        <f t="shared" si="5"/>
        <v>8738.0366826091249</v>
      </c>
      <c r="R23">
        <f t="shared" si="6"/>
        <v>0.54920431424791571</v>
      </c>
      <c r="S23" s="1"/>
    </row>
    <row r="24" spans="1:19" x14ac:dyDescent="0.2">
      <c r="A24" s="1">
        <f t="shared" si="7"/>
        <v>5727637.3887742348</v>
      </c>
      <c r="B24" s="1">
        <f t="shared" si="8"/>
        <v>4113332.6568771694</v>
      </c>
      <c r="C24">
        <f t="shared" si="9"/>
        <v>480</v>
      </c>
      <c r="D24" s="1">
        <f t="shared" si="10"/>
        <v>0.28184326848362734</v>
      </c>
      <c r="E24">
        <f t="shared" si="11"/>
        <v>3.14</v>
      </c>
      <c r="F24" s="1">
        <f t="shared" ref="F24:O24" si="18">E24-(E24-$K$5*SIN(E24)-$D24)/(1-$K$5*COS(E24))</f>
        <v>1.0413266564939097</v>
      </c>
      <c r="G24" s="1">
        <f t="shared" si="18"/>
        <v>0.49397291948194011</v>
      </c>
      <c r="H24" s="1">
        <f t="shared" si="18"/>
        <v>0.43429298782424164</v>
      </c>
      <c r="I24" s="1">
        <f t="shared" si="18"/>
        <v>0.43385551892882529</v>
      </c>
      <c r="J24" s="1">
        <f t="shared" si="18"/>
        <v>0.43385549726583639</v>
      </c>
      <c r="K24" s="1">
        <f t="shared" si="18"/>
        <v>0.43385549726583633</v>
      </c>
      <c r="L24" s="1">
        <f t="shared" si="18"/>
        <v>0.43385549726583633</v>
      </c>
      <c r="M24" s="1">
        <f t="shared" si="18"/>
        <v>0.43385549726583633</v>
      </c>
      <c r="N24" s="1">
        <f t="shared" si="18"/>
        <v>0.43385549726583633</v>
      </c>
      <c r="O24" s="1">
        <f t="shared" si="18"/>
        <v>0.43385549726583633</v>
      </c>
      <c r="P24" s="1">
        <f t="shared" si="4"/>
        <v>7051619.3603609037</v>
      </c>
      <c r="Q24" s="1">
        <f t="shared" si="5"/>
        <v>8664.1444693158064</v>
      </c>
      <c r="R24">
        <f t="shared" si="6"/>
        <v>0.62280703620201761</v>
      </c>
      <c r="S24" s="1"/>
    </row>
    <row r="25" spans="1:19" x14ac:dyDescent="0.2">
      <c r="A25" s="1">
        <f t="shared" si="7"/>
        <v>5484881.1100910883</v>
      </c>
      <c r="B25" s="1">
        <f t="shared" si="8"/>
        <v>4570247.0931414319</v>
      </c>
      <c r="C25">
        <f t="shared" si="9"/>
        <v>540</v>
      </c>
      <c r="D25" s="1">
        <f t="shared" si="10"/>
        <v>0.31707367704408074</v>
      </c>
      <c r="E25">
        <f t="shared" si="11"/>
        <v>3.14</v>
      </c>
      <c r="F25" s="1">
        <f t="shared" ref="F25:O25" si="19">E25-(E25-$K$5*SIN(E25)-$D25)/(1-$K$5*COS(E25))</f>
        <v>1.0672006822254225</v>
      </c>
      <c r="G25" s="1">
        <f t="shared" si="19"/>
        <v>0.54217308113921214</v>
      </c>
      <c r="H25" s="1">
        <f t="shared" si="19"/>
        <v>0.48638516582266611</v>
      </c>
      <c r="I25" s="1">
        <f t="shared" si="19"/>
        <v>0.48597164665440351</v>
      </c>
      <c r="J25" s="1">
        <f t="shared" si="19"/>
        <v>0.48597162541504496</v>
      </c>
      <c r="K25" s="1">
        <f t="shared" si="19"/>
        <v>0.48597162541504491</v>
      </c>
      <c r="L25" s="1">
        <f t="shared" si="19"/>
        <v>0.48597162541504491</v>
      </c>
      <c r="M25" s="1">
        <f t="shared" si="19"/>
        <v>0.48597162541504491</v>
      </c>
      <c r="N25" s="1">
        <f t="shared" si="19"/>
        <v>0.48597162541504491</v>
      </c>
      <c r="O25" s="1">
        <f t="shared" si="19"/>
        <v>0.48597162541504491</v>
      </c>
      <c r="P25" s="1">
        <f t="shared" si="4"/>
        <v>7139403.2862839289</v>
      </c>
      <c r="Q25" s="1">
        <f t="shared" si="5"/>
        <v>8583.5567248287116</v>
      </c>
      <c r="R25">
        <f t="shared" si="6"/>
        <v>0.69468585574774211</v>
      </c>
      <c r="S25" s="1"/>
    </row>
    <row r="26" spans="1:19" x14ac:dyDescent="0.2">
      <c r="A26" s="1">
        <f t="shared" si="7"/>
        <v>5220501.1740500908</v>
      </c>
      <c r="B26" s="1">
        <f t="shared" si="8"/>
        <v>5009160.432188293</v>
      </c>
      <c r="C26">
        <f t="shared" si="9"/>
        <v>600</v>
      </c>
      <c r="D26" s="1">
        <f t="shared" si="10"/>
        <v>0.35230408560453413</v>
      </c>
      <c r="E26">
        <f t="shared" si="11"/>
        <v>3.14</v>
      </c>
      <c r="F26" s="1">
        <f t="shared" ref="F26:O26" si="20">E26-(E26-$K$5*SIN(E26)-$D26)/(1-$K$5*COS(E26))</f>
        <v>1.0930747079569358</v>
      </c>
      <c r="G26" s="1">
        <f t="shared" si="20"/>
        <v>0.58975367182498017</v>
      </c>
      <c r="H26" s="1">
        <f t="shared" si="20"/>
        <v>0.53780585194343067</v>
      </c>
      <c r="I26" s="1">
        <f t="shared" si="20"/>
        <v>0.53742252515966749</v>
      </c>
      <c r="J26" s="1">
        <f t="shared" si="20"/>
        <v>0.53742250542197956</v>
      </c>
      <c r="K26" s="1">
        <f t="shared" si="20"/>
        <v>0.53742250542197945</v>
      </c>
      <c r="L26" s="1">
        <f t="shared" si="20"/>
        <v>0.53742250542197956</v>
      </c>
      <c r="M26" s="1">
        <f t="shared" si="20"/>
        <v>0.53742250542197945</v>
      </c>
      <c r="N26" s="1">
        <f t="shared" si="20"/>
        <v>0.53742250542197956</v>
      </c>
      <c r="O26" s="1">
        <f t="shared" si="20"/>
        <v>0.53742250542197945</v>
      </c>
      <c r="P26" s="1">
        <f t="shared" si="4"/>
        <v>7235006.6166976783</v>
      </c>
      <c r="Q26" s="1">
        <f t="shared" si="5"/>
        <v>8497.179032547816</v>
      </c>
      <c r="R26">
        <f t="shared" si="6"/>
        <v>0.76474149951159487</v>
      </c>
      <c r="S26" s="1"/>
    </row>
    <row r="27" spans="1:19" x14ac:dyDescent="0.2">
      <c r="A27" s="1">
        <f t="shared" si="7"/>
        <v>4936342.5406840555</v>
      </c>
      <c r="B27" s="1">
        <f t="shared" si="8"/>
        <v>5429113.7645041756</v>
      </c>
      <c r="C27">
        <f t="shared" si="9"/>
        <v>660</v>
      </c>
      <c r="D27" s="1">
        <f t="shared" si="10"/>
        <v>0.38753449416498759</v>
      </c>
      <c r="E27">
        <f t="shared" si="11"/>
        <v>3.14</v>
      </c>
      <c r="F27" s="1">
        <f t="shared" ref="F27:O27" si="21">E27-(E27-$K$5*SIN(E27)-$D27)/(1-$K$5*COS(E27))</f>
        <v>1.1189487336884487</v>
      </c>
      <c r="G27" s="1">
        <f t="shared" si="21"/>
        <v>0.63671720443015856</v>
      </c>
      <c r="H27" s="1">
        <f t="shared" si="21"/>
        <v>0.58852199998100518</v>
      </c>
      <c r="I27" s="1">
        <f t="shared" si="21"/>
        <v>0.58817271735953869</v>
      </c>
      <c r="J27" s="1">
        <f t="shared" si="21"/>
        <v>0.58817269984831011</v>
      </c>
      <c r="K27" s="1">
        <f t="shared" si="21"/>
        <v>0.58817269984831</v>
      </c>
      <c r="L27" s="1">
        <f t="shared" si="21"/>
        <v>0.58817269984831011</v>
      </c>
      <c r="M27" s="1">
        <f t="shared" si="21"/>
        <v>0.58817269984831</v>
      </c>
      <c r="N27" s="1">
        <f t="shared" si="21"/>
        <v>0.58817269984831011</v>
      </c>
      <c r="O27" s="1">
        <f t="shared" si="21"/>
        <v>0.58817269984831</v>
      </c>
      <c r="P27" s="1">
        <f t="shared" si="4"/>
        <v>7337762.1893119309</v>
      </c>
      <c r="Q27" s="1">
        <f t="shared" si="5"/>
        <v>8405.8995847322094</v>
      </c>
      <c r="R27">
        <f t="shared" si="6"/>
        <v>0.8329021503234183</v>
      </c>
      <c r="S27" s="1"/>
    </row>
    <row r="28" spans="1:19" x14ac:dyDescent="0.2">
      <c r="A28" s="1">
        <f t="shared" si="7"/>
        <v>4634254.2226281539</v>
      </c>
      <c r="B28" s="1">
        <f t="shared" si="8"/>
        <v>5829366.8009122033</v>
      </c>
      <c r="C28">
        <f t="shared" si="9"/>
        <v>720</v>
      </c>
      <c r="D28" s="1">
        <f t="shared" si="10"/>
        <v>0.42276490272544098</v>
      </c>
      <c r="E28">
        <f t="shared" si="11"/>
        <v>3.14</v>
      </c>
      <c r="F28" s="1">
        <f t="shared" ref="F28:O28" si="22">E28-(E28-$K$5*SIN(E28)-$D28)/(1-$K$5*COS(E28))</f>
        <v>1.1448227594199618</v>
      </c>
      <c r="G28" s="1">
        <f t="shared" si="22"/>
        <v>0.6830672627861476</v>
      </c>
      <c r="H28" s="1">
        <f t="shared" si="22"/>
        <v>0.63850828816878802</v>
      </c>
      <c r="I28" s="1">
        <f t="shared" si="22"/>
        <v>0.63819486550049753</v>
      </c>
      <c r="J28" s="1">
        <f t="shared" si="22"/>
        <v>0.63819485058393266</v>
      </c>
      <c r="K28" s="1">
        <f t="shared" si="22"/>
        <v>0.63819485058393266</v>
      </c>
      <c r="L28" s="1">
        <f t="shared" si="22"/>
        <v>0.63819485058393266</v>
      </c>
      <c r="M28" s="1">
        <f t="shared" si="22"/>
        <v>0.63819485058393266</v>
      </c>
      <c r="N28" s="1">
        <f t="shared" si="22"/>
        <v>0.63819485058393266</v>
      </c>
      <c r="O28" s="1">
        <f t="shared" si="22"/>
        <v>0.63819485058393266</v>
      </c>
      <c r="P28" s="1">
        <f t="shared" si="4"/>
        <v>7447001.3763611093</v>
      </c>
      <c r="Q28" s="1">
        <f t="shared" si="5"/>
        <v>8310.5706344214032</v>
      </c>
      <c r="R28">
        <f t="shared" si="6"/>
        <v>0.89912132051578286</v>
      </c>
      <c r="S28" s="1"/>
    </row>
    <row r="29" spans="1:19" x14ac:dyDescent="0.2">
      <c r="A29" s="1">
        <f t="shared" si="7"/>
        <v>4316061.2649693768</v>
      </c>
      <c r="B29" s="1">
        <f t="shared" si="8"/>
        <v>6209382.4475601558</v>
      </c>
      <c r="C29">
        <f t="shared" si="9"/>
        <v>780</v>
      </c>
      <c r="D29" s="1">
        <f t="shared" si="10"/>
        <v>0.45799531128589438</v>
      </c>
      <c r="E29">
        <f t="shared" si="11"/>
        <v>3.14</v>
      </c>
      <c r="F29" s="1">
        <f t="shared" ref="F29:O29" si="23">E29-(E29-$K$5*SIN(E29)-$D29)/(1-$K$5*COS(E29))</f>
        <v>1.1706967851514747</v>
      </c>
      <c r="G29" s="1">
        <f t="shared" si="23"/>
        <v>0.72880841821283726</v>
      </c>
      <c r="H29" s="1">
        <f t="shared" si="23"/>
        <v>0.68774651423039501</v>
      </c>
      <c r="I29" s="1">
        <f t="shared" si="23"/>
        <v>0.68746912105641467</v>
      </c>
      <c r="J29" s="1">
        <f t="shared" si="23"/>
        <v>0.68746910880057321</v>
      </c>
      <c r="K29" s="1">
        <f t="shared" si="23"/>
        <v>0.6874691088005731</v>
      </c>
      <c r="L29" s="1">
        <f t="shared" si="23"/>
        <v>0.68746910880057321</v>
      </c>
      <c r="M29" s="1">
        <f t="shared" si="23"/>
        <v>0.6874691088005731</v>
      </c>
      <c r="N29" s="1">
        <f t="shared" si="23"/>
        <v>0.68746910880057321</v>
      </c>
      <c r="O29" s="1">
        <f t="shared" si="23"/>
        <v>0.6874691088005731</v>
      </c>
      <c r="P29" s="1">
        <f t="shared" si="4"/>
        <v>7562064.2170664752</v>
      </c>
      <c r="Q29" s="1">
        <f t="shared" si="5"/>
        <v>8211.9944914601128</v>
      </c>
      <c r="R29">
        <f t="shared" si="6"/>
        <v>0.96337526712819188</v>
      </c>
      <c r="S29" s="1"/>
    </row>
    <row r="30" spans="1:19" x14ac:dyDescent="0.2">
      <c r="A30" s="1">
        <f t="shared" si="7"/>
        <v>3983541.7907970976</v>
      </c>
      <c r="B30" s="1">
        <f t="shared" si="8"/>
        <v>6568808.6194688538</v>
      </c>
      <c r="C30">
        <f t="shared" si="9"/>
        <v>840</v>
      </c>
      <c r="D30" s="1">
        <f t="shared" si="10"/>
        <v>0.49322571984634778</v>
      </c>
      <c r="E30">
        <f t="shared" si="11"/>
        <v>3.14</v>
      </c>
      <c r="F30" s="1">
        <f t="shared" ref="F30:O30" si="24">E30-(E30-$K$5*SIN(E30)-$D30)/(1-$K$5*COS(E30))</f>
        <v>1.1965708108829878</v>
      </c>
      <c r="G30" s="1">
        <f t="shared" si="24"/>
        <v>0.7739461482666401</v>
      </c>
      <c r="H30" s="1">
        <f t="shared" si="24"/>
        <v>0.73622492655363014</v>
      </c>
      <c r="I30" s="1">
        <f t="shared" si="24"/>
        <v>0.73598247260306437</v>
      </c>
      <c r="J30" s="1">
        <f t="shared" si="24"/>
        <v>0.73598246285369162</v>
      </c>
      <c r="K30" s="1">
        <f t="shared" si="24"/>
        <v>0.73598246285369162</v>
      </c>
      <c r="L30" s="1">
        <f t="shared" si="24"/>
        <v>0.73598246285369162</v>
      </c>
      <c r="M30" s="1">
        <f t="shared" si="24"/>
        <v>0.73598246285369162</v>
      </c>
      <c r="N30" s="1">
        <f t="shared" si="24"/>
        <v>0.73598246285369162</v>
      </c>
      <c r="O30" s="1">
        <f t="shared" si="24"/>
        <v>0.73598246285369162</v>
      </c>
      <c r="P30" s="1">
        <f t="shared" si="4"/>
        <v>7682307.7182728928</v>
      </c>
      <c r="Q30" s="1">
        <f t="shared" si="5"/>
        <v>8110.913845528411</v>
      </c>
      <c r="R30">
        <f t="shared" si="6"/>
        <v>1.025660159653162</v>
      </c>
      <c r="S30" s="1"/>
    </row>
    <row r="31" spans="1:19" x14ac:dyDescent="0.2">
      <c r="A31" s="1">
        <f t="shared" si="7"/>
        <v>3638409.0064821178</v>
      </c>
      <c r="B31" s="1">
        <f t="shared" si="8"/>
        <v>6907458.5288588246</v>
      </c>
      <c r="C31">
        <f t="shared" si="9"/>
        <v>900</v>
      </c>
      <c r="D31" s="1">
        <f t="shared" si="10"/>
        <v>0.52845612840680123</v>
      </c>
      <c r="E31">
        <f t="shared" si="11"/>
        <v>3.14</v>
      </c>
      <c r="F31" s="1">
        <f t="shared" ref="F31:O31" si="25">E31-(E31-$K$5*SIN(E31)-$D31)/(1-$K$5*COS(E31))</f>
        <v>1.2224448366145011</v>
      </c>
      <c r="G31" s="1">
        <f t="shared" si="25"/>
        <v>0.8184867580121018</v>
      </c>
      <c r="H31" s="1">
        <f t="shared" si="25"/>
        <v>0.78393752543200346</v>
      </c>
      <c r="I31" s="1">
        <f t="shared" si="25"/>
        <v>0.78372801735077369</v>
      </c>
      <c r="J31" s="1">
        <f t="shared" si="25"/>
        <v>0.7837280098183278</v>
      </c>
      <c r="K31" s="1">
        <f t="shared" si="25"/>
        <v>0.7837280098183278</v>
      </c>
      <c r="L31" s="1">
        <f t="shared" si="25"/>
        <v>0.7837280098183278</v>
      </c>
      <c r="M31" s="1">
        <f t="shared" si="25"/>
        <v>0.7837280098183278</v>
      </c>
      <c r="N31" s="1">
        <f t="shared" si="25"/>
        <v>0.7837280098183278</v>
      </c>
      <c r="O31" s="1">
        <f t="shared" si="25"/>
        <v>0.7837280098183278</v>
      </c>
      <c r="P31" s="1">
        <f t="shared" si="4"/>
        <v>7807112.3615812464</v>
      </c>
      <c r="Q31" s="1">
        <f t="shared" si="5"/>
        <v>8008.0059547082956</v>
      </c>
      <c r="R31">
        <f t="shared" si="6"/>
        <v>1.0859891773641004</v>
      </c>
      <c r="S31" s="1"/>
    </row>
    <row r="32" spans="1:19" x14ac:dyDescent="0.2">
      <c r="A32" s="1">
        <f t="shared" si="7"/>
        <v>3282297.8231053986</v>
      </c>
      <c r="B32" s="1">
        <f t="shared" si="8"/>
        <v>7225290.4816520298</v>
      </c>
      <c r="C32">
        <f t="shared" si="9"/>
        <v>960</v>
      </c>
      <c r="D32" s="1">
        <f t="shared" si="10"/>
        <v>0.56368653696725468</v>
      </c>
      <c r="E32">
        <f t="shared" si="11"/>
        <v>3.14</v>
      </c>
      <c r="F32" s="1">
        <f t="shared" ref="F32:O32" si="26">E32-(E32-$K$5*SIN(E32)-$D32)/(1-$K$5*COS(E32))</f>
        <v>1.248318862346014</v>
      </c>
      <c r="G32" s="1">
        <f t="shared" si="26"/>
        <v>0.86243730408393937</v>
      </c>
      <c r="H32" s="1">
        <f t="shared" si="26"/>
        <v>0.83088336202990654</v>
      </c>
      <c r="I32" s="1">
        <f t="shared" si="26"/>
        <v>0.83070421451635346</v>
      </c>
      <c r="J32" s="1">
        <f t="shared" si="26"/>
        <v>0.83070420884907525</v>
      </c>
      <c r="K32" s="1">
        <f t="shared" si="26"/>
        <v>0.83070420884907525</v>
      </c>
      <c r="L32" s="1">
        <f t="shared" si="26"/>
        <v>0.83070420884907525</v>
      </c>
      <c r="M32" s="1">
        <f t="shared" si="26"/>
        <v>0.83070420884907525</v>
      </c>
      <c r="N32" s="1">
        <f t="shared" si="26"/>
        <v>0.83070420884907525</v>
      </c>
      <c r="O32" s="1">
        <f t="shared" si="26"/>
        <v>0.83070420884907525</v>
      </c>
      <c r="P32" s="1">
        <f t="shared" si="4"/>
        <v>7935886.9412192274</v>
      </c>
      <c r="Q32" s="1">
        <f t="shared" si="5"/>
        <v>7903.8801008192049</v>
      </c>
      <c r="R32">
        <f t="shared" si="6"/>
        <v>1.1443896744590396</v>
      </c>
      <c r="S32" s="1"/>
    </row>
    <row r="33" spans="1:19" x14ac:dyDescent="0.2">
      <c r="A33" s="1">
        <f t="shared" si="7"/>
        <v>2916755.59906781</v>
      </c>
      <c r="B33" s="1">
        <f t="shared" si="8"/>
        <v>7522387.9949564775</v>
      </c>
      <c r="C33">
        <f t="shared" si="9"/>
        <v>1020</v>
      </c>
      <c r="D33" s="1">
        <f t="shared" si="10"/>
        <v>0.59891694552770802</v>
      </c>
      <c r="E33">
        <f t="shared" si="11"/>
        <v>3.14</v>
      </c>
      <c r="F33" s="1">
        <f t="shared" ref="F33:O33" si="27">E33-(E33-$K$5*SIN(E33)-$D33)/(1-$K$5*COS(E33))</f>
        <v>1.2741928880775268</v>
      </c>
      <c r="G33" s="1">
        <f t="shared" si="27"/>
        <v>0.90580552175365425</v>
      </c>
      <c r="H33" s="1">
        <f t="shared" si="27"/>
        <v>0.87706585653142766</v>
      </c>
      <c r="I33" s="1">
        <f t="shared" si="27"/>
        <v>0.87691415056401834</v>
      </c>
      <c r="J33" s="1">
        <f t="shared" si="27"/>
        <v>0.87691414640229148</v>
      </c>
      <c r="K33" s="1">
        <f t="shared" si="27"/>
        <v>0.87691414640229148</v>
      </c>
      <c r="L33" s="1">
        <f t="shared" si="27"/>
        <v>0.87691414640229148</v>
      </c>
      <c r="M33" s="1">
        <f t="shared" si="27"/>
        <v>0.87691414640229148</v>
      </c>
      <c r="N33" s="1">
        <f t="shared" si="27"/>
        <v>0.87691414640229148</v>
      </c>
      <c r="O33" s="1">
        <f t="shared" si="27"/>
        <v>0.87691414640229148</v>
      </c>
      <c r="P33" s="1">
        <f t="shared" si="4"/>
        <v>8068071.9116377961</v>
      </c>
      <c r="Q33" s="1">
        <f t="shared" si="5"/>
        <v>7799.0776641567927</v>
      </c>
      <c r="R33">
        <f t="shared" si="6"/>
        <v>1.2009005126220096</v>
      </c>
      <c r="S33" s="1"/>
    </row>
    <row r="34" spans="1:19" x14ac:dyDescent="0.2">
      <c r="A34" s="1">
        <f t="shared" si="7"/>
        <v>2543236.4311681502</v>
      </c>
      <c r="B34" s="1">
        <f t="shared" si="8"/>
        <v>7798940.834216903</v>
      </c>
      <c r="C34">
        <f t="shared" si="9"/>
        <v>1080</v>
      </c>
      <c r="D34" s="1">
        <f t="shared" si="10"/>
        <v>0.63414735408816147</v>
      </c>
      <c r="E34">
        <f t="shared" si="11"/>
        <v>3.14</v>
      </c>
      <c r="F34" s="1">
        <f t="shared" ref="F34:O34" si="28">E34-(E34-$K$5*SIN(E34)-$D34)/(1-$K$5*COS(E34))</f>
        <v>1.3000669138090399</v>
      </c>
      <c r="G34" s="1">
        <f t="shared" si="28"/>
        <v>0.94859975516633588</v>
      </c>
      <c r="H34" s="1">
        <f t="shared" si="28"/>
        <v>0.92249215120813155</v>
      </c>
      <c r="I34" s="1">
        <f t="shared" si="28"/>
        <v>0.92236483843410322</v>
      </c>
      <c r="J34" s="1">
        <f t="shared" si="28"/>
        <v>0.9223648354454671</v>
      </c>
      <c r="K34" s="1">
        <f t="shared" si="28"/>
        <v>0.9223648354454671</v>
      </c>
      <c r="L34" s="1">
        <f t="shared" si="28"/>
        <v>0.9223648354454671</v>
      </c>
      <c r="M34" s="1">
        <f t="shared" si="28"/>
        <v>0.9223648354454671</v>
      </c>
      <c r="N34" s="1">
        <f t="shared" si="28"/>
        <v>0.9223648354454671</v>
      </c>
      <c r="O34" s="1">
        <f t="shared" si="28"/>
        <v>0.9223648354454671</v>
      </c>
      <c r="P34" s="1">
        <f t="shared" si="4"/>
        <v>8203141.4519339325</v>
      </c>
      <c r="Q34" s="1">
        <f t="shared" si="5"/>
        <v>7694.0741871052369</v>
      </c>
      <c r="R34">
        <f t="shared" si="6"/>
        <v>1.2555696257275231</v>
      </c>
      <c r="S34" s="1"/>
    </row>
    <row r="35" spans="1:19" x14ac:dyDescent="0.2">
      <c r="A35" s="1">
        <f t="shared" si="7"/>
        <v>2163098.401258206</v>
      </c>
      <c r="B35" s="1">
        <f t="shared" si="8"/>
        <v>8055227.3766554501</v>
      </c>
      <c r="C35">
        <f t="shared" si="9"/>
        <v>1140</v>
      </c>
      <c r="D35" s="1">
        <f t="shared" si="10"/>
        <v>0.66937776264861493</v>
      </c>
      <c r="E35">
        <f t="shared" si="11"/>
        <v>3.14</v>
      </c>
      <c r="F35" s="1">
        <f t="shared" ref="F35:O35" si="29">E35-(E35-$K$5*SIN(E35)-$D35)/(1-$K$5*COS(E35))</f>
        <v>1.3259409395405528</v>
      </c>
      <c r="G35" s="1">
        <f t="shared" si="29"/>
        <v>0.99082889086897907</v>
      </c>
      <c r="H35" s="1">
        <f t="shared" si="29"/>
        <v>0.96717250911535446</v>
      </c>
      <c r="I35" s="1">
        <f t="shared" si="29"/>
        <v>0.96706656578323591</v>
      </c>
      <c r="J35" s="1">
        <f t="shared" si="29"/>
        <v>0.96706656368093735</v>
      </c>
      <c r="K35" s="1">
        <f t="shared" si="29"/>
        <v>0.96706656368093724</v>
      </c>
      <c r="L35" s="1">
        <f t="shared" si="29"/>
        <v>0.96706656368093724</v>
      </c>
      <c r="M35" s="1">
        <f t="shared" si="29"/>
        <v>0.96706656368093724</v>
      </c>
      <c r="N35" s="1">
        <f t="shared" si="29"/>
        <v>0.96706656368093724</v>
      </c>
      <c r="O35" s="1">
        <f t="shared" si="29"/>
        <v>0.96706656368093724</v>
      </c>
      <c r="P35" s="1">
        <f t="shared" si="4"/>
        <v>8340604.4614970954</v>
      </c>
      <c r="Q35" s="1">
        <f t="shared" si="5"/>
        <v>7589.2828553892114</v>
      </c>
      <c r="R35">
        <f t="shared" si="6"/>
        <v>1.3084518522317876</v>
      </c>
      <c r="S35" s="1"/>
    </row>
    <row r="36" spans="1:19" x14ac:dyDescent="0.2">
      <c r="A36" s="1">
        <f t="shared" si="7"/>
        <v>1777603.2066054409</v>
      </c>
      <c r="B36" s="1">
        <f t="shared" si="8"/>
        <v>8291598.5457941983</v>
      </c>
      <c r="C36">
        <f t="shared" si="9"/>
        <v>1200</v>
      </c>
      <c r="D36" s="1">
        <f t="shared" si="10"/>
        <v>0.70460817120906827</v>
      </c>
      <c r="E36">
        <f t="shared" si="11"/>
        <v>3.14</v>
      </c>
      <c r="F36" s="1">
        <f t="shared" ref="F36:O36" si="30">E36-(E36-$K$5*SIN(E36)-$D36)/(1-$K$5*COS(E36))</f>
        <v>1.3518149652720659</v>
      </c>
      <c r="G36" s="1">
        <f t="shared" si="30"/>
        <v>1.0325022947115921</v>
      </c>
      <c r="H36" s="1">
        <f t="shared" si="30"/>
        <v>1.0111197649050419</v>
      </c>
      <c r="I36" s="1">
        <f t="shared" si="30"/>
        <v>1.0110323012810967</v>
      </c>
      <c r="J36" s="1">
        <f t="shared" si="30"/>
        <v>1.0110322998304597</v>
      </c>
      <c r="K36" s="1">
        <f t="shared" si="30"/>
        <v>1.0110322998304595</v>
      </c>
      <c r="L36" s="1">
        <f t="shared" si="30"/>
        <v>1.0110322998304597</v>
      </c>
      <c r="M36" s="1">
        <f t="shared" si="30"/>
        <v>1.0110322998304595</v>
      </c>
      <c r="N36" s="1">
        <f t="shared" si="30"/>
        <v>1.0110322998304597</v>
      </c>
      <c r="O36" s="1">
        <f t="shared" si="30"/>
        <v>1.0110322998304595</v>
      </c>
      <c r="P36" s="1">
        <f t="shared" si="4"/>
        <v>8480004.6936750226</v>
      </c>
      <c r="Q36" s="1">
        <f t="shared" si="5"/>
        <v>7485.0589078799258</v>
      </c>
      <c r="R36">
        <f t="shared" si="6"/>
        <v>1.3596070479567064</v>
      </c>
      <c r="S36" s="1"/>
    </row>
    <row r="37" spans="1:19" x14ac:dyDescent="0.2">
      <c r="A37" s="1">
        <f t="shared" si="7"/>
        <v>1387917.6496795909</v>
      </c>
      <c r="B37" s="1">
        <f t="shared" si="8"/>
        <v>8508463.4327472039</v>
      </c>
      <c r="C37">
        <f t="shared" si="9"/>
        <v>1260</v>
      </c>
      <c r="D37" s="1">
        <f t="shared" si="10"/>
        <v>0.73983857976952172</v>
      </c>
      <c r="E37">
        <f t="shared" si="11"/>
        <v>3.14</v>
      </c>
      <c r="F37" s="1">
        <f t="shared" ref="F37:O37" si="31">E37-(E37-$K$5*SIN(E37)-$D37)/(1-$K$5*COS(E37))</f>
        <v>1.3776889910035788</v>
      </c>
      <c r="G37" s="1">
        <f t="shared" si="31"/>
        <v>1.0736297521664868</v>
      </c>
      <c r="H37" s="1">
        <f t="shared" si="31"/>
        <v>1.05434883084052</v>
      </c>
      <c r="I37" s="1">
        <f t="shared" si="31"/>
        <v>1.0542771632391144</v>
      </c>
      <c r="J37" s="1">
        <f t="shared" si="31"/>
        <v>1.0542771622560074</v>
      </c>
      <c r="K37" s="1">
        <f t="shared" si="31"/>
        <v>1.0542771622560074</v>
      </c>
      <c r="L37" s="1">
        <f t="shared" si="31"/>
        <v>1.0542771622560074</v>
      </c>
      <c r="M37" s="1">
        <f t="shared" si="31"/>
        <v>1.0542771622560074</v>
      </c>
      <c r="N37" s="1">
        <f t="shared" si="31"/>
        <v>1.0542771622560074</v>
      </c>
      <c r="O37" s="1">
        <f t="shared" si="31"/>
        <v>1.0542771622560074</v>
      </c>
      <c r="P37" s="1">
        <f t="shared" si="4"/>
        <v>8620920.2170469277</v>
      </c>
      <c r="Q37" s="1">
        <f t="shared" si="5"/>
        <v>7381.7045759211424</v>
      </c>
      <c r="R37">
        <f t="shared" si="6"/>
        <v>1.4090984752479683</v>
      </c>
      <c r="S37" s="1"/>
    </row>
    <row r="38" spans="1:19" x14ac:dyDescent="0.2">
      <c r="A38" s="1">
        <f t="shared" si="7"/>
        <v>995116.52530317102</v>
      </c>
      <c r="B38" s="1">
        <f t="shared" si="8"/>
        <v>8706276.6222700365</v>
      </c>
      <c r="C38">
        <f t="shared" si="9"/>
        <v>1320</v>
      </c>
      <c r="D38" s="1">
        <f t="shared" si="10"/>
        <v>0.77506898832997517</v>
      </c>
      <c r="E38">
        <f t="shared" si="11"/>
        <v>3.14</v>
      </c>
      <c r="F38" s="1">
        <f t="shared" ref="F38:O38" si="32">E38-(E38-$K$5*SIN(E38)-$D38)/(1-$K$5*COS(E38))</f>
        <v>1.4035630167350921</v>
      </c>
      <c r="G38" s="1">
        <f t="shared" si="32"/>
        <v>1.1142214120793088</v>
      </c>
      <c r="H38" s="1">
        <f t="shared" si="32"/>
        <v>1.0968762584681244</v>
      </c>
      <c r="I38" s="1">
        <f t="shared" si="32"/>
        <v>1.0968179512366016</v>
      </c>
      <c r="J38" s="1">
        <f t="shared" si="32"/>
        <v>1.0968179505815423</v>
      </c>
      <c r="K38" s="1">
        <f t="shared" si="32"/>
        <v>1.0968179505815423</v>
      </c>
      <c r="L38" s="1">
        <f t="shared" si="32"/>
        <v>1.0968179505815423</v>
      </c>
      <c r="M38" s="1">
        <f t="shared" si="32"/>
        <v>1.0968179505815423</v>
      </c>
      <c r="N38" s="1">
        <f t="shared" si="32"/>
        <v>1.0968179505815423</v>
      </c>
      <c r="O38" s="1">
        <f t="shared" si="32"/>
        <v>1.0968179505815423</v>
      </c>
      <c r="P38" s="1">
        <f t="shared" si="4"/>
        <v>8762962.3713911492</v>
      </c>
      <c r="Q38" s="1">
        <f t="shared" si="5"/>
        <v>7279.4742408574493</v>
      </c>
      <c r="R38">
        <f t="shared" si="6"/>
        <v>1.4569914531314998</v>
      </c>
      <c r="S38" s="1"/>
    </row>
    <row r="39" spans="1:19" x14ac:dyDescent="0.2">
      <c r="A39" s="1">
        <f t="shared" si="7"/>
        <v>600186.51099144667</v>
      </c>
      <c r="B39" s="1">
        <f t="shared" si="8"/>
        <v>8885527.1717011426</v>
      </c>
      <c r="C39">
        <f t="shared" si="9"/>
        <v>1380</v>
      </c>
      <c r="D39" s="1">
        <f t="shared" si="10"/>
        <v>0.81029939689042851</v>
      </c>
      <c r="E39">
        <f t="shared" si="11"/>
        <v>3.14</v>
      </c>
      <c r="F39" s="1">
        <f t="shared" ref="F39:O39" si="33">E39-(E39-$K$5*SIN(E39)-$D39)/(1-$K$5*COS(E39))</f>
        <v>1.4294370424666052</v>
      </c>
      <c r="G39" s="1">
        <f t="shared" si="33"/>
        <v>1.1542877338374218</v>
      </c>
      <c r="H39" s="1">
        <f t="shared" si="33"/>
        <v>1.1387198544586861</v>
      </c>
      <c r="I39" s="1">
        <f t="shared" si="33"/>
        <v>1.13867273882855</v>
      </c>
      <c r="J39" s="1">
        <f t="shared" si="33"/>
        <v>1.1386727383990201</v>
      </c>
      <c r="K39" s="1">
        <f t="shared" si="33"/>
        <v>1.1386727383990198</v>
      </c>
      <c r="L39" s="1">
        <f t="shared" si="33"/>
        <v>1.1386727383990201</v>
      </c>
      <c r="M39" s="1">
        <f t="shared" si="33"/>
        <v>1.1386727383990198</v>
      </c>
      <c r="N39" s="1">
        <f t="shared" si="33"/>
        <v>1.1386727383990201</v>
      </c>
      <c r="O39" s="1">
        <f t="shared" si="33"/>
        <v>1.1386727383990198</v>
      </c>
      <c r="P39" s="1">
        <f t="shared" si="4"/>
        <v>8905774.3608860541</v>
      </c>
      <c r="Q39" s="1">
        <f t="shared" si="5"/>
        <v>7178.5795776528867</v>
      </c>
      <c r="R39">
        <f t="shared" si="6"/>
        <v>1.5033522461306894</v>
      </c>
      <c r="S39" s="1"/>
    </row>
    <row r="40" spans="1:19" x14ac:dyDescent="0.2">
      <c r="A40" s="1">
        <f t="shared" si="7"/>
        <v>204030.73360896809</v>
      </c>
      <c r="B40" s="1">
        <f t="shared" si="8"/>
        <v>9046729.1443434115</v>
      </c>
      <c r="C40">
        <f t="shared" si="9"/>
        <v>1440</v>
      </c>
      <c r="D40" s="1">
        <f t="shared" si="10"/>
        <v>0.84552980545088197</v>
      </c>
      <c r="E40">
        <f t="shared" si="11"/>
        <v>3.14</v>
      </c>
      <c r="F40" s="1">
        <f t="shared" ref="F40:O40" si="34">E40-(E40-$K$5*SIN(E40)-$D40)/(1-$K$5*COS(E40))</f>
        <v>1.4553110681981181</v>
      </c>
      <c r="G40" s="1">
        <f t="shared" si="34"/>
        <v>1.193839437916985</v>
      </c>
      <c r="H40" s="1">
        <f t="shared" si="34"/>
        <v>1.1798983477771088</v>
      </c>
      <c r="I40" s="1">
        <f t="shared" si="34"/>
        <v>1.1798605236976349</v>
      </c>
      <c r="J40" s="1">
        <f t="shared" si="34"/>
        <v>1.1798605234202539</v>
      </c>
      <c r="K40" s="1">
        <f t="shared" si="34"/>
        <v>1.1798605234202539</v>
      </c>
      <c r="L40" s="1">
        <f t="shared" si="34"/>
        <v>1.1798605234202539</v>
      </c>
      <c r="M40" s="1">
        <f t="shared" si="34"/>
        <v>1.1798605234202539</v>
      </c>
      <c r="N40" s="1">
        <f t="shared" si="34"/>
        <v>1.1798605234202539</v>
      </c>
      <c r="O40" s="1">
        <f t="shared" si="34"/>
        <v>1.1798605234202539</v>
      </c>
      <c r="P40" s="1">
        <f t="shared" si="4"/>
        <v>9049029.6027457826</v>
      </c>
      <c r="Q40" s="1">
        <f t="shared" si="5"/>
        <v>7079.1945201430053</v>
      </c>
      <c r="R40">
        <f t="shared" si="6"/>
        <v>1.5482471658356129</v>
      </c>
      <c r="S40" s="1"/>
    </row>
    <row r="41" spans="1:19" x14ac:dyDescent="0.2">
      <c r="A41" s="1">
        <f t="shared" si="7"/>
        <v>-192526.25177803682</v>
      </c>
      <c r="B41" s="1">
        <f t="shared" si="8"/>
        <v>9190413.570754746</v>
      </c>
      <c r="C41">
        <f t="shared" si="9"/>
        <v>1500</v>
      </c>
      <c r="D41" s="1">
        <f t="shared" si="10"/>
        <v>0.88076021401133542</v>
      </c>
      <c r="E41">
        <f t="shared" si="11"/>
        <v>3.14</v>
      </c>
      <c r="F41" s="1">
        <f t="shared" ref="F41:O41" si="35">E41-(E41-$K$5*SIN(E41)-$D41)/(1-$K$5*COS(E41))</f>
        <v>1.4811850939296309</v>
      </c>
      <c r="G41" s="1">
        <f t="shared" si="35"/>
        <v>1.2328874597492565</v>
      </c>
      <c r="H41" s="1">
        <f t="shared" si="35"/>
        <v>1.2204311044651706</v>
      </c>
      <c r="I41" s="1">
        <f t="shared" si="35"/>
        <v>1.2204009305750798</v>
      </c>
      <c r="J41" s="1">
        <f t="shared" si="35"/>
        <v>1.2204009303985506</v>
      </c>
      <c r="K41" s="1">
        <f t="shared" si="35"/>
        <v>1.2204009303985506</v>
      </c>
      <c r="L41" s="1">
        <f t="shared" si="35"/>
        <v>1.2204009303985506</v>
      </c>
      <c r="M41" s="1">
        <f t="shared" si="35"/>
        <v>1.2204009303985506</v>
      </c>
      <c r="N41" s="1">
        <f t="shared" si="35"/>
        <v>1.2204009303985506</v>
      </c>
      <c r="O41" s="1">
        <f t="shared" si="35"/>
        <v>1.2204009303985506</v>
      </c>
      <c r="P41" s="1">
        <f t="shared" si="4"/>
        <v>9192429.9268004596</v>
      </c>
      <c r="Q41" s="1">
        <f t="shared" si="5"/>
        <v>6981.4599387217968</v>
      </c>
      <c r="R41">
        <f t="shared" si="6"/>
        <v>1.5917418582158687</v>
      </c>
      <c r="S41" s="1"/>
    </row>
    <row r="42" spans="1:19" x14ac:dyDescent="0.2">
      <c r="A42" s="1">
        <f t="shared" si="7"/>
        <v>-588733.27897258103</v>
      </c>
      <c r="B42" s="1">
        <f t="shared" si="8"/>
        <v>9317121.6974081937</v>
      </c>
      <c r="C42">
        <f t="shared" si="9"/>
        <v>1560</v>
      </c>
      <c r="D42" s="1">
        <f t="shared" si="10"/>
        <v>0.91599062257178876</v>
      </c>
      <c r="E42">
        <f t="shared" si="11"/>
        <v>3.14</v>
      </c>
      <c r="F42" s="1">
        <f t="shared" ref="F42:O42" si="36">E42-(E42-$K$5*SIN(E42)-$D42)/(1-$K$5*COS(E42))</f>
        <v>1.507059119661144</v>
      </c>
      <c r="G42" s="1">
        <f t="shared" si="36"/>
        <v>1.2714429068290731</v>
      </c>
      <c r="H42" s="1">
        <f t="shared" si="36"/>
        <v>1.2603378858307239</v>
      </c>
      <c r="I42" s="1">
        <f t="shared" si="36"/>
        <v>1.2603139617371233</v>
      </c>
      <c r="J42" s="1">
        <f t="shared" si="36"/>
        <v>1.2603139616263452</v>
      </c>
      <c r="K42" s="1">
        <f t="shared" si="36"/>
        <v>1.2603139616263455</v>
      </c>
      <c r="L42" s="1">
        <f t="shared" si="36"/>
        <v>1.2603139616263452</v>
      </c>
      <c r="M42" s="1">
        <f t="shared" si="36"/>
        <v>1.2603139616263455</v>
      </c>
      <c r="N42" s="1">
        <f t="shared" si="36"/>
        <v>1.2603139616263452</v>
      </c>
      <c r="O42" s="1">
        <f t="shared" si="36"/>
        <v>1.2603139616263455</v>
      </c>
      <c r="P42" s="1">
        <f t="shared" si="4"/>
        <v>9335703.7012795322</v>
      </c>
      <c r="Q42" s="1">
        <f t="shared" si="5"/>
        <v>6885.4879646694271</v>
      </c>
      <c r="R42">
        <f t="shared" si="6"/>
        <v>1.6339007502635994</v>
      </c>
      <c r="S42" s="1"/>
    </row>
    <row r="43" spans="1:19" x14ac:dyDescent="0.2">
      <c r="A43" s="1">
        <f t="shared" si="7"/>
        <v>-983907.34343808191</v>
      </c>
      <c r="B43" s="1">
        <f t="shared" si="8"/>
        <v>9427399.3784011062</v>
      </c>
      <c r="C43">
        <f t="shared" si="9"/>
        <v>1620</v>
      </c>
      <c r="D43" s="1">
        <f t="shared" si="10"/>
        <v>0.95122103113224221</v>
      </c>
      <c r="E43">
        <f t="shared" si="11"/>
        <v>3.14</v>
      </c>
      <c r="F43" s="1">
        <f t="shared" ref="F43:O43" si="37">E43-(E43-$K$5*SIN(E43)-$D43)/(1-$K$5*COS(E43))</f>
        <v>1.5329331453926573</v>
      </c>
      <c r="G43" s="1">
        <f t="shared" si="37"/>
        <v>1.3095170189738479</v>
      </c>
      <c r="H43" s="1">
        <f t="shared" si="37"/>
        <v>1.2996386456353586</v>
      </c>
      <c r="I43" s="1">
        <f t="shared" si="37"/>
        <v>1.2996197897439128</v>
      </c>
      <c r="J43" s="1">
        <f t="shared" si="37"/>
        <v>1.2996197896753343</v>
      </c>
      <c r="K43" s="1">
        <f t="shared" si="37"/>
        <v>1.2996197896753341</v>
      </c>
      <c r="L43" s="1">
        <f t="shared" si="37"/>
        <v>1.2996197896753341</v>
      </c>
      <c r="M43" s="1">
        <f t="shared" si="37"/>
        <v>1.2996197896753341</v>
      </c>
      <c r="N43" s="1">
        <f t="shared" si="37"/>
        <v>1.2996197896753341</v>
      </c>
      <c r="O43" s="1">
        <f t="shared" si="37"/>
        <v>1.2996197896753341</v>
      </c>
      <c r="P43" s="1">
        <f t="shared" si="4"/>
        <v>9478603.9425829444</v>
      </c>
      <c r="Q43" s="1">
        <f t="shared" si="5"/>
        <v>6791.3659281860473</v>
      </c>
      <c r="R43">
        <f t="shared" si="6"/>
        <v>1.6747866312246711</v>
      </c>
      <c r="S43" s="1"/>
    </row>
    <row r="44" spans="1:19" x14ac:dyDescent="0.2">
      <c r="A44" s="1">
        <f t="shared" si="7"/>
        <v>-1377428.4500362659</v>
      </c>
      <c r="B44" s="1">
        <f t="shared" si="8"/>
        <v>9521792.4691798817</v>
      </c>
      <c r="C44">
        <f t="shared" si="9"/>
        <v>1680</v>
      </c>
      <c r="D44" s="1">
        <f t="shared" si="10"/>
        <v>0.98645143969269555</v>
      </c>
      <c r="E44">
        <f t="shared" si="11"/>
        <v>3.14</v>
      </c>
      <c r="F44" s="1">
        <f t="shared" ref="F44:O44" si="38">E44-(E44-$K$5*SIN(E44)-$D44)/(1-$K$5*COS(E44))</f>
        <v>1.5588071711241702</v>
      </c>
      <c r="G44" s="1">
        <f t="shared" si="38"/>
        <v>1.3471211316295251</v>
      </c>
      <c r="H44" s="1">
        <f t="shared" si="38"/>
        <v>1.3383533618848651</v>
      </c>
      <c r="I44" s="1">
        <f t="shared" si="38"/>
        <v>1.3383385872089648</v>
      </c>
      <c r="J44" s="1">
        <f t="shared" si="38"/>
        <v>1.3383385871670674</v>
      </c>
      <c r="K44" s="1">
        <f t="shared" si="38"/>
        <v>1.3383385871670674</v>
      </c>
      <c r="L44" s="1">
        <f t="shared" si="38"/>
        <v>1.3383385871670674</v>
      </c>
      <c r="M44" s="1">
        <f t="shared" si="38"/>
        <v>1.3383385871670674</v>
      </c>
      <c r="N44" s="1">
        <f t="shared" si="38"/>
        <v>1.3383385871670674</v>
      </c>
      <c r="O44" s="1">
        <f t="shared" si="38"/>
        <v>1.3383385871670674</v>
      </c>
      <c r="P44" s="1">
        <f t="shared" si="4"/>
        <v>9620906.4521540813</v>
      </c>
      <c r="Q44" s="1">
        <f t="shared" si="5"/>
        <v>6699.1599011475519</v>
      </c>
      <c r="R44">
        <f t="shared" si="6"/>
        <v>1.714460345956593</v>
      </c>
      <c r="S44" s="1"/>
    </row>
    <row r="45" spans="1:19" x14ac:dyDescent="0.2">
      <c r="A45" s="1">
        <f t="shared" si="7"/>
        <v>-1768734.6216618377</v>
      </c>
      <c r="B45" s="1">
        <f t="shared" si="8"/>
        <v>9600843.0891156476</v>
      </c>
      <c r="C45">
        <f t="shared" si="9"/>
        <v>1740</v>
      </c>
      <c r="D45" s="1">
        <f t="shared" si="10"/>
        <v>1.0216818482531491</v>
      </c>
      <c r="E45">
        <f t="shared" si="11"/>
        <v>3.14</v>
      </c>
      <c r="F45" s="1">
        <f t="shared" ref="F45:O45" si="39">E45-(E45-$K$5*SIN(E45)-$D45)/(1-$K$5*COS(E45))</f>
        <v>1.5846811968556833</v>
      </c>
      <c r="G45" s="1">
        <f t="shared" si="39"/>
        <v>1.3842666421105367</v>
      </c>
      <c r="H45" s="1">
        <f t="shared" si="39"/>
        <v>1.3765018989884632</v>
      </c>
      <c r="I45" s="1">
        <f t="shared" si="39"/>
        <v>1.3764903886780517</v>
      </c>
      <c r="J45" s="1">
        <f t="shared" si="39"/>
        <v>1.3764903886527833</v>
      </c>
      <c r="K45" s="1">
        <f t="shared" si="39"/>
        <v>1.3764903886527833</v>
      </c>
      <c r="L45" s="1">
        <f t="shared" si="39"/>
        <v>1.3764903886527833</v>
      </c>
      <c r="M45" s="1">
        <f t="shared" si="39"/>
        <v>1.3764903886527833</v>
      </c>
      <c r="N45" s="1">
        <f t="shared" si="39"/>
        <v>1.3764903886527833</v>
      </c>
      <c r="O45" s="1">
        <f t="shared" si="39"/>
        <v>1.3764903886527833</v>
      </c>
      <c r="P45" s="1">
        <f t="shared" si="4"/>
        <v>9762408.0115351118</v>
      </c>
      <c r="Q45" s="1">
        <f t="shared" si="5"/>
        <v>6608.9178523224127</v>
      </c>
      <c r="R45">
        <f t="shared" si="6"/>
        <v>1.7529805805052319</v>
      </c>
      <c r="S45" s="1"/>
    </row>
    <row r="46" spans="1:19" x14ac:dyDescent="0.2">
      <c r="A46" s="1">
        <f t="shared" si="7"/>
        <v>-2157317.127994041</v>
      </c>
      <c r="B46" s="1">
        <f t="shared" si="8"/>
        <v>9665086.630334463</v>
      </c>
      <c r="C46">
        <f t="shared" si="9"/>
        <v>1800</v>
      </c>
      <c r="D46" s="1">
        <f t="shared" si="10"/>
        <v>1.0569122568136025</v>
      </c>
      <c r="E46">
        <f t="shared" si="11"/>
        <v>3.14</v>
      </c>
      <c r="F46" s="1">
        <f t="shared" ref="F46:O46" si="40">E46-(E46-$K$5*SIN(E46)-$D46)/(1-$K$5*COS(E46))</f>
        <v>1.6105552225871962</v>
      </c>
      <c r="G46" s="1">
        <f t="shared" si="40"/>
        <v>1.4209649786535867</v>
      </c>
      <c r="H46" s="1">
        <f t="shared" si="40"/>
        <v>1.4141038963124368</v>
      </c>
      <c r="I46" s="1">
        <f t="shared" si="40"/>
        <v>1.414094980086849</v>
      </c>
      <c r="J46" s="1">
        <f t="shared" si="40"/>
        <v>1.4140949800718019</v>
      </c>
      <c r="K46" s="1">
        <f t="shared" si="40"/>
        <v>1.4140949800718019</v>
      </c>
      <c r="L46" s="1">
        <f t="shared" si="40"/>
        <v>1.4140949800718019</v>
      </c>
      <c r="M46" s="1">
        <f t="shared" si="40"/>
        <v>1.4140949800718019</v>
      </c>
      <c r="N46" s="1">
        <f t="shared" si="40"/>
        <v>1.4140949800718019</v>
      </c>
      <c r="O46" s="1">
        <f t="shared" si="40"/>
        <v>1.4140949800718019</v>
      </c>
      <c r="P46" s="1">
        <f t="shared" si="4"/>
        <v>9902924.6570195835</v>
      </c>
      <c r="Q46" s="1">
        <f t="shared" si="5"/>
        <v>6520.6724338453796</v>
      </c>
      <c r="R46">
        <f t="shared" si="6"/>
        <v>1.7904037225885876</v>
      </c>
      <c r="S46" s="1"/>
    </row>
    <row r="47" spans="1:19" x14ac:dyDescent="0.2">
      <c r="A47" s="1">
        <f t="shared" si="7"/>
        <v>-2542715.9725314244</v>
      </c>
      <c r="B47" s="1">
        <f t="shared" si="8"/>
        <v>9715049.4020998962</v>
      </c>
      <c r="C47">
        <f t="shared" si="9"/>
        <v>1860</v>
      </c>
      <c r="D47" s="1">
        <f t="shared" si="10"/>
        <v>1.0921426653740558</v>
      </c>
      <c r="E47">
        <f t="shared" si="11"/>
        <v>3.14</v>
      </c>
      <c r="F47" s="1">
        <f t="shared" ref="F47:O47" si="41">E47-(E47-$K$5*SIN(E47)-$D47)/(1-$K$5*COS(E47))</f>
        <v>1.6364292483187091</v>
      </c>
      <c r="G47" s="1">
        <f t="shared" si="41"/>
        <v>1.4572275721599151</v>
      </c>
      <c r="H47" s="1">
        <f t="shared" si="41"/>
        <v>1.4511786794719184</v>
      </c>
      <c r="I47" s="1">
        <f t="shared" si="41"/>
        <v>1.4511718117062316</v>
      </c>
      <c r="J47" s="1">
        <f t="shared" si="41"/>
        <v>1.4511718116973826</v>
      </c>
      <c r="K47" s="1">
        <f t="shared" si="41"/>
        <v>1.4511718116973826</v>
      </c>
      <c r="L47" s="1">
        <f t="shared" si="41"/>
        <v>1.4511718116973826</v>
      </c>
      <c r="M47" s="1">
        <f t="shared" si="41"/>
        <v>1.4511718116973826</v>
      </c>
      <c r="N47" s="1">
        <f t="shared" si="41"/>
        <v>1.4511718116973826</v>
      </c>
      <c r="O47" s="1">
        <f t="shared" si="41"/>
        <v>1.4511718116973826</v>
      </c>
      <c r="P47" s="1">
        <f t="shared" si="4"/>
        <v>10042290.047703659</v>
      </c>
      <c r="Q47" s="1">
        <f t="shared" si="5"/>
        <v>6434.4434244939921</v>
      </c>
      <c r="R47">
        <f t="shared" si="6"/>
        <v>1.826783782166957</v>
      </c>
      <c r="S47" s="1"/>
    </row>
    <row r="48" spans="1:19" x14ac:dyDescent="0.2">
      <c r="A48" s="1">
        <f t="shared" si="7"/>
        <v>-2924515.6598129156</v>
      </c>
      <c r="B48" s="1">
        <f t="shared" si="8"/>
        <v>9751246.8123033978</v>
      </c>
      <c r="C48">
        <f t="shared" si="9"/>
        <v>1920</v>
      </c>
      <c r="D48" s="1">
        <f t="shared" si="10"/>
        <v>1.1273730739345094</v>
      </c>
      <c r="E48">
        <f t="shared" si="11"/>
        <v>3.14</v>
      </c>
      <c r="F48" s="1">
        <f t="shared" ref="F48:O48" si="42">E48-(E48-$K$5*SIN(E48)-$D48)/(1-$K$5*COS(E48))</f>
        <v>1.6623032740502222</v>
      </c>
      <c r="G48" s="1">
        <f t="shared" si="42"/>
        <v>1.4930658304972311</v>
      </c>
      <c r="H48" s="1">
        <f t="shared" si="42"/>
        <v>1.4877451910511041</v>
      </c>
      <c r="I48" s="1">
        <f t="shared" si="42"/>
        <v>1.4877399309370636</v>
      </c>
      <c r="J48" s="1">
        <f t="shared" si="42"/>
        <v>1.4877399309319241</v>
      </c>
      <c r="K48" s="1">
        <f t="shared" si="42"/>
        <v>1.4877399309319239</v>
      </c>
      <c r="L48" s="1">
        <f t="shared" si="42"/>
        <v>1.4877399309319239</v>
      </c>
      <c r="M48" s="1">
        <f t="shared" si="42"/>
        <v>1.4877399309319239</v>
      </c>
      <c r="N48" s="1">
        <f t="shared" si="42"/>
        <v>1.4877399309319239</v>
      </c>
      <c r="O48" s="1">
        <f t="shared" si="42"/>
        <v>1.4877399309319239</v>
      </c>
      <c r="P48" s="1">
        <f t="shared" si="4"/>
        <v>10180353.934856497</v>
      </c>
      <c r="Q48" s="1">
        <f t="shared" si="5"/>
        <v>6350.2398588884707</v>
      </c>
      <c r="R48">
        <f t="shared" si="6"/>
        <v>1.862172359577501</v>
      </c>
      <c r="S48" s="1"/>
    </row>
    <row r="49" spans="1:19" x14ac:dyDescent="0.2">
      <c r="A49" s="1">
        <f t="shared" si="7"/>
        <v>-3302341.2524209064</v>
      </c>
      <c r="B49" s="1">
        <f t="shared" si="8"/>
        <v>9774181.9995945655</v>
      </c>
      <c r="C49">
        <f t="shared" si="9"/>
        <v>1980</v>
      </c>
      <c r="D49" s="1">
        <f t="shared" si="10"/>
        <v>1.1626034824949627</v>
      </c>
      <c r="E49">
        <f t="shared" si="11"/>
        <v>3.14</v>
      </c>
      <c r="F49" s="1">
        <f t="shared" ref="F49:O49" si="43">E49-(E49-$K$5*SIN(E49)-$D49)/(1-$K$5*COS(E49))</f>
        <v>1.6881772997817353</v>
      </c>
      <c r="G49" s="1">
        <f t="shared" si="43"/>
        <v>1.528491115230626</v>
      </c>
      <c r="H49" s="1">
        <f t="shared" si="43"/>
        <v>1.5238219377956477</v>
      </c>
      <c r="I49" s="1">
        <f t="shared" si="43"/>
        <v>1.5238179317589466</v>
      </c>
      <c r="J49" s="1">
        <f t="shared" si="43"/>
        <v>1.5238179317559979</v>
      </c>
      <c r="K49" s="1">
        <f t="shared" si="43"/>
        <v>1.5238179317559981</v>
      </c>
      <c r="L49" s="1">
        <f t="shared" si="43"/>
        <v>1.5238179317559981</v>
      </c>
      <c r="M49" s="1">
        <f t="shared" si="43"/>
        <v>1.5238179317559981</v>
      </c>
      <c r="N49" s="1">
        <f t="shared" si="43"/>
        <v>1.5238179317559981</v>
      </c>
      <c r="O49" s="1">
        <f t="shared" si="43"/>
        <v>1.5238179317559981</v>
      </c>
      <c r="P49" s="1">
        <f t="shared" si="4"/>
        <v>10316980.736079684</v>
      </c>
      <c r="Q49" s="1">
        <f t="shared" si="5"/>
        <v>6268.0618730433807</v>
      </c>
      <c r="R49">
        <f t="shared" si="6"/>
        <v>1.8966186507735467</v>
      </c>
      <c r="S49" s="1"/>
    </row>
    <row r="50" spans="1:19" x14ac:dyDescent="0.2">
      <c r="A50" s="1">
        <f t="shared" si="7"/>
        <v>-3675854.718260698</v>
      </c>
      <c r="B50" s="1">
        <f t="shared" si="8"/>
        <v>9784344.8409744855</v>
      </c>
      <c r="C50">
        <f t="shared" si="9"/>
        <v>2040</v>
      </c>
      <c r="D50" s="1">
        <f t="shared" si="10"/>
        <v>1.197833891055416</v>
      </c>
      <c r="E50">
        <f t="shared" si="11"/>
        <v>3.14</v>
      </c>
      <c r="F50" s="1">
        <f t="shared" ref="F50:O50" si="44">E50-(E50-$K$5*SIN(E50)-$D50)/(1-$K$5*COS(E50))</f>
        <v>1.7140513255132481</v>
      </c>
      <c r="G50" s="1">
        <f t="shared" si="44"/>
        <v>1.5635147206512283</v>
      </c>
      <c r="H50" s="1">
        <f t="shared" si="44"/>
        <v>1.5594269516661414</v>
      </c>
      <c r="I50" s="1">
        <f t="shared" si="44"/>
        <v>1.5594239180546658</v>
      </c>
      <c r="J50" s="1">
        <f t="shared" si="44"/>
        <v>1.5594239180529952</v>
      </c>
      <c r="K50" s="1">
        <f t="shared" si="44"/>
        <v>1.5594239180529952</v>
      </c>
      <c r="L50" s="1">
        <f t="shared" si="44"/>
        <v>1.5594239180529952</v>
      </c>
      <c r="M50" s="1">
        <f t="shared" si="44"/>
        <v>1.5594239180529952</v>
      </c>
      <c r="N50" s="1">
        <f t="shared" si="44"/>
        <v>1.5594239180529952</v>
      </c>
      <c r="O50" s="1">
        <f t="shared" si="44"/>
        <v>1.5594239180529952</v>
      </c>
      <c r="P50" s="1">
        <f t="shared" si="4"/>
        <v>10452048.214434503</v>
      </c>
      <c r="Q50" s="1">
        <f t="shared" si="5"/>
        <v>6187.9022964484584</v>
      </c>
      <c r="R50">
        <f t="shared" si="6"/>
        <v>1.930169481020146</v>
      </c>
      <c r="S50" s="1"/>
    </row>
    <row r="51" spans="1:19" x14ac:dyDescent="0.2">
      <c r="A51" s="1">
        <f t="shared" si="7"/>
        <v>-4044751.562064514</v>
      </c>
      <c r="B51" s="1">
        <f t="shared" si="8"/>
        <v>9782211.2700506039</v>
      </c>
      <c r="C51">
        <f t="shared" si="9"/>
        <v>2100</v>
      </c>
      <c r="D51" s="1">
        <f t="shared" si="10"/>
        <v>1.2330642996158696</v>
      </c>
      <c r="E51">
        <f t="shared" si="11"/>
        <v>3.14</v>
      </c>
      <c r="F51" s="1">
        <f t="shared" ref="F51:O51" si="45">E51-(E51-$K$5*SIN(E51)-$D51)/(1-$K$5*COS(E51))</f>
        <v>1.7399253512447614</v>
      </c>
      <c r="G51" s="1">
        <f t="shared" si="45"/>
        <v>1.5981478549719799</v>
      </c>
      <c r="H51" s="1">
        <f t="shared" si="45"/>
        <v>1.5945777624686188</v>
      </c>
      <c r="I51" s="1">
        <f t="shared" si="45"/>
        <v>1.5945754784155</v>
      </c>
      <c r="J51" s="1">
        <f t="shared" si="45"/>
        <v>1.5945754784145652</v>
      </c>
      <c r="K51" s="1">
        <f t="shared" si="45"/>
        <v>1.5945754784145652</v>
      </c>
      <c r="L51" s="1">
        <f t="shared" si="45"/>
        <v>1.5945754784145652</v>
      </c>
      <c r="M51" s="1">
        <f t="shared" si="45"/>
        <v>1.5945754784145652</v>
      </c>
      <c r="N51" s="1">
        <f t="shared" si="45"/>
        <v>1.5945754784145652</v>
      </c>
      <c r="O51" s="1">
        <f t="shared" si="45"/>
        <v>1.5945754784145652</v>
      </c>
      <c r="P51" s="1">
        <f t="shared" si="4"/>
        <v>10585446.260348611</v>
      </c>
      <c r="Q51" s="1">
        <f t="shared" si="5"/>
        <v>6109.7480195838725</v>
      </c>
      <c r="R51">
        <f t="shared" si="6"/>
        <v>1.96286935996162</v>
      </c>
      <c r="S51" s="1"/>
    </row>
    <row r="52" spans="1:19" x14ac:dyDescent="0.2">
      <c r="A52" s="1">
        <f t="shared" si="7"/>
        <v>-4408757.730528025</v>
      </c>
      <c r="B52" s="1">
        <f t="shared" si="8"/>
        <v>9768242.8505035266</v>
      </c>
      <c r="C52">
        <f t="shared" si="9"/>
        <v>2160</v>
      </c>
      <c r="D52" s="1">
        <f t="shared" si="10"/>
        <v>1.2682947081763229</v>
      </c>
      <c r="E52">
        <f t="shared" si="11"/>
        <v>3.14</v>
      </c>
      <c r="F52" s="1">
        <f t="shared" ref="F52:O52" si="46">E52-(E52-$K$5*SIN(E52)-$D52)/(1-$K$5*COS(E52))</f>
        <v>1.7657993769762743</v>
      </c>
      <c r="G52" s="1">
        <f t="shared" si="46"/>
        <v>1.6324016235615129</v>
      </c>
      <c r="H52" s="1">
        <f t="shared" si="46"/>
        <v>1.6292913800807882</v>
      </c>
      <c r="I52" s="1">
        <f t="shared" si="46"/>
        <v>1.6292896703781818</v>
      </c>
      <c r="J52" s="1">
        <f t="shared" si="46"/>
        <v>1.6292896703776649</v>
      </c>
      <c r="K52" s="1">
        <f t="shared" si="46"/>
        <v>1.6292896703776649</v>
      </c>
      <c r="L52" s="1">
        <f t="shared" si="46"/>
        <v>1.6292896703776649</v>
      </c>
      <c r="M52" s="1">
        <f t="shared" si="46"/>
        <v>1.6292896703776649</v>
      </c>
      <c r="N52" s="1">
        <f t="shared" si="46"/>
        <v>1.6292896703776649</v>
      </c>
      <c r="O52" s="1">
        <f t="shared" si="46"/>
        <v>1.6292896703776649</v>
      </c>
      <c r="P52" s="1">
        <f t="shared" si="4"/>
        <v>10717075.772471886</v>
      </c>
      <c r="Q52" s="1">
        <f t="shared" si="5"/>
        <v>6033.581163880096</v>
      </c>
      <c r="R52">
        <f t="shared" si="6"/>
        <v>1.9947605523095642</v>
      </c>
      <c r="S52" s="1"/>
    </row>
    <row r="53" spans="1:19" x14ac:dyDescent="0.2">
      <c r="A53" s="1">
        <f t="shared" si="7"/>
        <v>-4767626.7774978988</v>
      </c>
      <c r="B53" s="1">
        <f t="shared" si="8"/>
        <v>9742886.5576214101</v>
      </c>
      <c r="C53">
        <f t="shared" si="9"/>
        <v>2220</v>
      </c>
      <c r="D53" s="1">
        <f t="shared" si="10"/>
        <v>1.3035251167367763</v>
      </c>
      <c r="E53">
        <f t="shared" si="11"/>
        <v>3.14</v>
      </c>
      <c r="F53" s="1">
        <f t="shared" ref="F53:O53" si="47">E53-(E53-$K$5*SIN(E53)-$D53)/(1-$K$5*COS(E53))</f>
        <v>1.7916734027077874</v>
      </c>
      <c r="G53" s="1">
        <f t="shared" si="47"/>
        <v>1.6662870140895538</v>
      </c>
      <c r="H53" s="1">
        <f t="shared" si="47"/>
        <v>1.6635842845681352</v>
      </c>
      <c r="I53" s="1">
        <f t="shared" si="47"/>
        <v>1.6635830123512327</v>
      </c>
      <c r="J53" s="1">
        <f t="shared" si="47"/>
        <v>1.6635830123509507</v>
      </c>
      <c r="K53" s="1">
        <f t="shared" si="47"/>
        <v>1.6635830123509507</v>
      </c>
      <c r="L53" s="1">
        <f t="shared" si="47"/>
        <v>1.6635830123509507</v>
      </c>
      <c r="M53" s="1">
        <f t="shared" si="47"/>
        <v>1.6635830123509507</v>
      </c>
      <c r="N53" s="1">
        <f t="shared" si="47"/>
        <v>1.6635830123509507</v>
      </c>
      <c r="O53" s="1">
        <f t="shared" si="47"/>
        <v>1.6635830123509507</v>
      </c>
      <c r="P53" s="1">
        <f t="shared" si="4"/>
        <v>10846847.632570256</v>
      </c>
      <c r="Q53" s="1">
        <f t="shared" si="5"/>
        <v>5959.3800789016241</v>
      </c>
      <c r="R53">
        <f t="shared" si="6"/>
        <v>2.0258831595226843</v>
      </c>
      <c r="S53" s="1"/>
    </row>
    <row r="54" spans="1:19" x14ac:dyDescent="0.2">
      <c r="A54" s="1">
        <f t="shared" si="7"/>
        <v>-5121137.2738196645</v>
      </c>
      <c r="B54" s="1">
        <f t="shared" si="8"/>
        <v>9706574.7280461192</v>
      </c>
      <c r="C54">
        <f t="shared" si="9"/>
        <v>2280</v>
      </c>
      <c r="D54" s="1">
        <f t="shared" si="10"/>
        <v>1.3387555252972299</v>
      </c>
      <c r="E54">
        <f t="shared" si="11"/>
        <v>3.14</v>
      </c>
      <c r="F54" s="1">
        <f t="shared" ref="F54:O54" si="48">E54-(E54-$K$5*SIN(E54)-$D54)/(1-$K$5*COS(E54))</f>
        <v>1.8175474284393005</v>
      </c>
      <c r="G54" s="1">
        <f t="shared" si="48"/>
        <v>1.6998148834603934</v>
      </c>
      <c r="H54" s="1">
        <f t="shared" si="48"/>
        <v>1.6974724227309967</v>
      </c>
      <c r="I54" s="1">
        <f t="shared" si="48"/>
        <v>1.6974714817577483</v>
      </c>
      <c r="J54" s="1">
        <f t="shared" si="48"/>
        <v>1.6974714817575964</v>
      </c>
      <c r="K54" s="1">
        <f t="shared" si="48"/>
        <v>1.6974714817575964</v>
      </c>
      <c r="L54" s="1">
        <f t="shared" si="48"/>
        <v>1.6974714817575964</v>
      </c>
      <c r="M54" s="1">
        <f t="shared" si="48"/>
        <v>1.6974714817575964</v>
      </c>
      <c r="N54" s="1">
        <f t="shared" si="48"/>
        <v>1.6974714817575964</v>
      </c>
      <c r="O54" s="1">
        <f t="shared" si="48"/>
        <v>1.6974714817575964</v>
      </c>
      <c r="P54" s="1">
        <f t="shared" si="4"/>
        <v>10974681.768891921</v>
      </c>
      <c r="Q54" s="1">
        <f t="shared" si="5"/>
        <v>5887.1201891690025</v>
      </c>
      <c r="R54">
        <f t="shared" si="6"/>
        <v>2.0562752087868685</v>
      </c>
      <c r="S54" s="1"/>
    </row>
    <row r="55" spans="1:19" x14ac:dyDescent="0.2">
      <c r="A55" s="1">
        <f t="shared" si="7"/>
        <v>-5469090.4455301417</v>
      </c>
      <c r="B55" s="1">
        <f t="shared" si="8"/>
        <v>9659725.1442112885</v>
      </c>
      <c r="C55">
        <f t="shared" si="9"/>
        <v>2340</v>
      </c>
      <c r="D55" s="1">
        <f t="shared" si="10"/>
        <v>1.3739859338576832</v>
      </c>
      <c r="E55">
        <f t="shared" si="11"/>
        <v>3.14</v>
      </c>
      <c r="F55" s="1">
        <f t="shared" ref="F55:O55" si="49">E55-(E55-$K$5*SIN(E55)-$D55)/(1-$K$5*COS(E55))</f>
        <v>1.8434214541708134</v>
      </c>
      <c r="G55" s="1">
        <f t="shared" si="49"/>
        <v>1.7329959464146549</v>
      </c>
      <c r="H55" s="1">
        <f t="shared" si="49"/>
        <v>1.7309712098426322</v>
      </c>
      <c r="I55" s="1">
        <f t="shared" si="49"/>
        <v>1.7309705181558657</v>
      </c>
      <c r="J55" s="1">
        <f t="shared" si="49"/>
        <v>1.7309705181557851</v>
      </c>
      <c r="K55" s="1">
        <f t="shared" si="49"/>
        <v>1.7309705181557851</v>
      </c>
      <c r="L55" s="1">
        <f t="shared" si="49"/>
        <v>1.7309705181557851</v>
      </c>
      <c r="M55" s="1">
        <f t="shared" si="49"/>
        <v>1.7309705181557851</v>
      </c>
      <c r="N55" s="1">
        <f t="shared" si="49"/>
        <v>1.7309705181557851</v>
      </c>
      <c r="O55" s="1">
        <f t="shared" si="49"/>
        <v>1.7309705181557851</v>
      </c>
      <c r="P55" s="1">
        <f t="shared" si="4"/>
        <v>11100506.302106084</v>
      </c>
      <c r="Q55" s="1">
        <f t="shared" si="5"/>
        <v>5816.7747106711122</v>
      </c>
      <c r="R55">
        <f t="shared" si="6"/>
        <v>2.0859727463794826</v>
      </c>
      <c r="S55" s="1"/>
    </row>
    <row r="56" spans="1:19" x14ac:dyDescent="0.2">
      <c r="A56" s="1">
        <f t="shared" si="7"/>
        <v>-5811308.0238021873</v>
      </c>
      <c r="B56" s="1">
        <f t="shared" si="8"/>
        <v>9602741.2254164945</v>
      </c>
      <c r="C56">
        <f t="shared" si="9"/>
        <v>2400</v>
      </c>
      <c r="D56" s="1">
        <f t="shared" si="10"/>
        <v>1.4092163424181365</v>
      </c>
      <c r="E56">
        <f t="shared" si="11"/>
        <v>3.14</v>
      </c>
      <c r="F56" s="1">
        <f t="shared" ref="F56:O56" si="50">E56-(E56-$K$5*SIN(E56)-$D56)/(1-$K$5*COS(E56))</f>
        <v>1.8692954799023265</v>
      </c>
      <c r="G56" s="1">
        <f t="shared" si="50"/>
        <v>1.7658407656837252</v>
      </c>
      <c r="H56" s="1">
        <f t="shared" si="50"/>
        <v>1.7640955355304295</v>
      </c>
      <c r="I56" s="1">
        <f t="shared" si="50"/>
        <v>1.7640950303000844</v>
      </c>
      <c r="J56" s="1">
        <f t="shared" si="50"/>
        <v>1.764095030300042</v>
      </c>
      <c r="K56" s="1">
        <f t="shared" si="50"/>
        <v>1.764095030300042</v>
      </c>
      <c r="L56" s="1">
        <f t="shared" si="50"/>
        <v>1.764095030300042</v>
      </c>
      <c r="M56" s="1">
        <f t="shared" si="50"/>
        <v>1.764095030300042</v>
      </c>
      <c r="N56" s="1">
        <f t="shared" si="50"/>
        <v>1.764095030300042</v>
      </c>
      <c r="O56" s="1">
        <f t="shared" si="50"/>
        <v>1.764095030300042</v>
      </c>
      <c r="P56" s="1">
        <f t="shared" si="4"/>
        <v>11224256.767814124</v>
      </c>
      <c r="Q56" s="1">
        <f t="shared" si="5"/>
        <v>5748.3152548486532</v>
      </c>
      <c r="R56">
        <f t="shared" si="6"/>
        <v>2.1150099331390271</v>
      </c>
      <c r="S56" s="1"/>
    </row>
    <row r="57" spans="1:19" x14ac:dyDescent="0.2">
      <c r="A57" s="1">
        <f t="shared" si="7"/>
        <v>-6147630.2902384903</v>
      </c>
      <c r="B57" s="1">
        <f t="shared" si="8"/>
        <v>9536012.3021635339</v>
      </c>
      <c r="C57">
        <f t="shared" si="9"/>
        <v>2460</v>
      </c>
      <c r="D57" s="1">
        <f t="shared" si="10"/>
        <v>1.4444467509785901</v>
      </c>
      <c r="E57">
        <f t="shared" si="11"/>
        <v>3.14</v>
      </c>
      <c r="F57" s="1">
        <f t="shared" ref="F57:O57" si="51">E57-(E57-$K$5*SIN(E57)-$D57)/(1-$K$5*COS(E57))</f>
        <v>1.8951695056338396</v>
      </c>
      <c r="G57" s="1">
        <f t="shared" si="51"/>
        <v>1.798359743585682</v>
      </c>
      <c r="H57" s="1">
        <f t="shared" si="51"/>
        <v>1.7968597729196201</v>
      </c>
      <c r="I57" s="1">
        <f t="shared" si="51"/>
        <v>1.7968594062796224</v>
      </c>
      <c r="J57" s="1">
        <f t="shared" si="51"/>
        <v>1.7968594062796004</v>
      </c>
      <c r="K57" s="1">
        <f t="shared" si="51"/>
        <v>1.7968594062796004</v>
      </c>
      <c r="L57" s="1">
        <f t="shared" si="51"/>
        <v>1.7968594062796004</v>
      </c>
      <c r="M57" s="1">
        <f t="shared" si="51"/>
        <v>1.7968594062796004</v>
      </c>
      <c r="N57" s="1">
        <f t="shared" si="51"/>
        <v>1.7968594062796004</v>
      </c>
      <c r="O57" s="1">
        <f t="shared" si="51"/>
        <v>1.7968594062796004</v>
      </c>
      <c r="P57" s="1">
        <f t="shared" si="4"/>
        <v>11345875.409701627</v>
      </c>
      <c r="Q57" s="1">
        <f t="shared" si="5"/>
        <v>5681.7123357035989</v>
      </c>
      <c r="R57">
        <f t="shared" si="6"/>
        <v>2.143419140281198</v>
      </c>
      <c r="S57" s="1"/>
    </row>
    <row r="58" spans="1:19" x14ac:dyDescent="0.2">
      <c r="A58" s="1">
        <f t="shared" si="7"/>
        <v>-6477914.3016235</v>
      </c>
      <c r="B58" s="1">
        <f t="shared" si="8"/>
        <v>9459913.9543695804</v>
      </c>
      <c r="C58">
        <f t="shared" si="9"/>
        <v>2520</v>
      </c>
      <c r="D58" s="1">
        <f t="shared" si="10"/>
        <v>1.4796771595390434</v>
      </c>
      <c r="E58">
        <f t="shared" si="11"/>
        <v>3.14</v>
      </c>
      <c r="F58" s="1">
        <f t="shared" ref="F58:O58" si="52">E58-(E58-$K$5*SIN(E58)-$D58)/(1-$K$5*COS(E58))</f>
        <v>1.9210435313653524</v>
      </c>
      <c r="G58" s="1">
        <f t="shared" si="52"/>
        <v>1.8305631149562831</v>
      </c>
      <c r="H58" s="1">
        <f t="shared" si="52"/>
        <v>1.8292777903033941</v>
      </c>
      <c r="I58" s="1">
        <f t="shared" si="52"/>
        <v>1.8292775260174086</v>
      </c>
      <c r="J58" s="1">
        <f t="shared" si="52"/>
        <v>1.8292775260173977</v>
      </c>
      <c r="K58" s="1">
        <f t="shared" si="52"/>
        <v>1.8292775260173975</v>
      </c>
      <c r="L58" s="1">
        <f t="shared" si="52"/>
        <v>1.8292775260173975</v>
      </c>
      <c r="M58" s="1">
        <f t="shared" si="52"/>
        <v>1.8292775260173975</v>
      </c>
      <c r="N58" s="1">
        <f t="shared" si="52"/>
        <v>1.8292775260173975</v>
      </c>
      <c r="O58" s="1">
        <f t="shared" si="52"/>
        <v>1.8292775260173975</v>
      </c>
      <c r="P58" s="1">
        <f t="shared" si="4"/>
        <v>11465310.537584867</v>
      </c>
      <c r="Q58" s="1">
        <f t="shared" si="5"/>
        <v>5616.9357937372151</v>
      </c>
      <c r="R58">
        <f t="shared" si="6"/>
        <v>2.1712310442239469</v>
      </c>
      <c r="S58" s="1"/>
    </row>
    <row r="59" spans="1:19" x14ac:dyDescent="0.2">
      <c r="A59" s="1">
        <f t="shared" si="7"/>
        <v>-6802032.2789702443</v>
      </c>
      <c r="B59" s="1">
        <f t="shared" si="8"/>
        <v>9374808.3974543624</v>
      </c>
      <c r="C59">
        <f t="shared" si="9"/>
        <v>2580</v>
      </c>
      <c r="D59" s="1">
        <f t="shared" si="10"/>
        <v>1.5149075680994968</v>
      </c>
      <c r="E59">
        <f t="shared" si="11"/>
        <v>3.14</v>
      </c>
      <c r="F59" s="1">
        <f t="shared" ref="F59:O59" si="53">E59-(E59-$K$5*SIN(E59)-$D59)/(1-$K$5*COS(E59))</f>
        <v>1.9469175570968655</v>
      </c>
      <c r="G59" s="1">
        <f t="shared" si="53"/>
        <v>1.8624609413134816</v>
      </c>
      <c r="H59" s="1">
        <f t="shared" si="53"/>
        <v>1.8613629647274257</v>
      </c>
      <c r="I59" s="1">
        <f t="shared" si="53"/>
        <v>1.8613627755383113</v>
      </c>
      <c r="J59" s="1">
        <f t="shared" si="53"/>
        <v>1.8613627755383058</v>
      </c>
      <c r="K59" s="1">
        <f t="shared" si="53"/>
        <v>1.8613627755383058</v>
      </c>
      <c r="L59" s="1">
        <f t="shared" si="53"/>
        <v>1.8613627755383058</v>
      </c>
      <c r="M59" s="1">
        <f t="shared" si="53"/>
        <v>1.8613627755383058</v>
      </c>
      <c r="N59" s="1">
        <f t="shared" si="53"/>
        <v>1.8613627755383058</v>
      </c>
      <c r="O59" s="1">
        <f t="shared" si="53"/>
        <v>1.8613627755383058</v>
      </c>
      <c r="P59" s="1">
        <f t="shared" si="4"/>
        <v>11582515.94486854</v>
      </c>
      <c r="Q59" s="1">
        <f t="shared" si="5"/>
        <v>5553.9551486528244</v>
      </c>
      <c r="R59">
        <f t="shared" si="6"/>
        <v>2.198474719423765</v>
      </c>
      <c r="S59" s="1"/>
    </row>
    <row r="60" spans="1:19" x14ac:dyDescent="0.2">
      <c r="A60" s="1">
        <f t="shared" si="7"/>
        <v>-7119870.1465598196</v>
      </c>
      <c r="B60" s="1">
        <f t="shared" si="8"/>
        <v>9281044.9031544831</v>
      </c>
      <c r="C60">
        <f t="shared" si="9"/>
        <v>2640</v>
      </c>
      <c r="D60" s="1">
        <f t="shared" si="10"/>
        <v>1.5501379766599503</v>
      </c>
      <c r="E60">
        <f t="shared" si="11"/>
        <v>3.14</v>
      </c>
      <c r="F60" s="1">
        <f t="shared" ref="F60:O60" si="54">E60-(E60-$K$5*SIN(E60)-$D60)/(1-$K$5*COS(E60))</f>
        <v>1.9727915828283786</v>
      </c>
      <c r="G60" s="1">
        <f t="shared" si="54"/>
        <v>1.8940631061589404</v>
      </c>
      <c r="H60" s="1">
        <f t="shared" si="54"/>
        <v>1.8931281969827822</v>
      </c>
      <c r="I60" s="1">
        <f t="shared" si="54"/>
        <v>1.8931280625207387</v>
      </c>
      <c r="J60" s="1">
        <f t="shared" si="54"/>
        <v>1.8931280625207361</v>
      </c>
      <c r="K60" s="1">
        <f t="shared" si="54"/>
        <v>1.8931280625207361</v>
      </c>
      <c r="L60" s="1">
        <f t="shared" si="54"/>
        <v>1.8931280625207361</v>
      </c>
      <c r="M60" s="1">
        <f t="shared" si="54"/>
        <v>1.8931280625207361</v>
      </c>
      <c r="N60" s="1">
        <f t="shared" si="54"/>
        <v>1.8931280625207361</v>
      </c>
      <c r="O60" s="1">
        <f t="shared" si="54"/>
        <v>1.8931280625207361</v>
      </c>
      <c r="P60" s="1">
        <f t="shared" si="4"/>
        <v>11697450.380242849</v>
      </c>
      <c r="Q60" s="1">
        <f t="shared" si="5"/>
        <v>5492.739891179298</v>
      </c>
      <c r="R60">
        <f t="shared" si="6"/>
        <v>2.2251777284973135</v>
      </c>
      <c r="S60" s="1"/>
    </row>
    <row r="61" spans="1:19" x14ac:dyDescent="0.2">
      <c r="A61" s="1">
        <f t="shared" si="7"/>
        <v>-7431326.2076055836</v>
      </c>
      <c r="B61" s="1">
        <f t="shared" si="8"/>
        <v>9178960.2443205453</v>
      </c>
      <c r="C61">
        <f t="shared" si="9"/>
        <v>2700</v>
      </c>
      <c r="D61" s="1">
        <f t="shared" si="10"/>
        <v>1.5853683852204037</v>
      </c>
      <c r="E61">
        <f t="shared" si="11"/>
        <v>3.14</v>
      </c>
      <c r="F61" s="1">
        <f t="shared" ref="F61:O61" si="55">E61-(E61-$K$5*SIN(E61)-$D61)/(1-$K$5*COS(E61))</f>
        <v>1.9986656085598915</v>
      </c>
      <c r="G61" s="1">
        <f t="shared" si="55"/>
        <v>1.9253793113250703</v>
      </c>
      <c r="H61" s="1">
        <f t="shared" si="55"/>
        <v>1.9245859275912804</v>
      </c>
      <c r="I61" s="1">
        <f t="shared" si="55"/>
        <v>1.9245858327345515</v>
      </c>
      <c r="J61" s="1">
        <f t="shared" si="55"/>
        <v>1.9245858327345502</v>
      </c>
      <c r="K61" s="1">
        <f t="shared" si="55"/>
        <v>1.9245858327345502</v>
      </c>
      <c r="L61" s="1">
        <f t="shared" si="55"/>
        <v>1.9245858327345502</v>
      </c>
      <c r="M61" s="1">
        <f t="shared" si="55"/>
        <v>1.9245858327345502</v>
      </c>
      <c r="N61" s="1">
        <f t="shared" si="55"/>
        <v>1.9245858327345502</v>
      </c>
      <c r="O61" s="1">
        <f t="shared" si="55"/>
        <v>1.9245858327345502</v>
      </c>
      <c r="P61" s="1">
        <f t="shared" si="4"/>
        <v>11810077.068785904</v>
      </c>
      <c r="Q61" s="1">
        <f t="shared" si="5"/>
        <v>5433.2597229702105</v>
      </c>
      <c r="R61">
        <f t="shared" si="6"/>
        <v>2.2513662091188116</v>
      </c>
      <c r="S61" s="1"/>
    </row>
    <row r="62" spans="1:19" x14ac:dyDescent="0.2">
      <c r="A62" s="1">
        <f t="shared" si="7"/>
        <v>-7736309.9441368915</v>
      </c>
      <c r="B62" s="1">
        <f t="shared" si="8"/>
        <v>9068879.1549670864</v>
      </c>
      <c r="C62">
        <f t="shared" si="9"/>
        <v>2760</v>
      </c>
      <c r="D62" s="1">
        <f t="shared" si="10"/>
        <v>1.620598793780857</v>
      </c>
      <c r="E62">
        <f t="shared" si="11"/>
        <v>3.14</v>
      </c>
      <c r="F62" s="1">
        <f t="shared" ref="F62:O62" si="56">E62-(E62-$K$5*SIN(E62)-$D62)/(1-$K$5*COS(E62))</f>
        <v>2.0245396342914046</v>
      </c>
      <c r="G62" s="1">
        <f t="shared" si="56"/>
        <v>1.9564190742811711</v>
      </c>
      <c r="H62" s="1">
        <f t="shared" si="56"/>
        <v>1.9557481534435088</v>
      </c>
      <c r="I62" s="1">
        <f t="shared" si="56"/>
        <v>1.9557480870426571</v>
      </c>
      <c r="J62" s="1">
        <f t="shared" si="56"/>
        <v>1.9557480870426565</v>
      </c>
      <c r="K62" s="1">
        <f t="shared" si="56"/>
        <v>1.9557480870426565</v>
      </c>
      <c r="L62" s="1">
        <f t="shared" si="56"/>
        <v>1.9557480870426565</v>
      </c>
      <c r="M62" s="1">
        <f t="shared" si="56"/>
        <v>1.9557480870426565</v>
      </c>
      <c r="N62" s="1">
        <f t="shared" si="56"/>
        <v>1.9557480870426565</v>
      </c>
      <c r="O62" s="1">
        <f t="shared" si="56"/>
        <v>1.9557480870426565</v>
      </c>
      <c r="P62" s="1">
        <f t="shared" si="4"/>
        <v>11920363.277985612</v>
      </c>
      <c r="Q62" s="1">
        <f t="shared" si="5"/>
        <v>5375.4847523003118</v>
      </c>
      <c r="R62">
        <f t="shared" si="6"/>
        <v>2.277064957354316</v>
      </c>
      <c r="S62" s="1"/>
    </row>
    <row r="63" spans="1:19" x14ac:dyDescent="0.2">
      <c r="A63" s="1">
        <f t="shared" si="7"/>
        <v>-8034740.9296569908</v>
      </c>
      <c r="B63" s="1">
        <f t="shared" si="8"/>
        <v>8951114.7985286526</v>
      </c>
      <c r="C63">
        <f t="shared" si="9"/>
        <v>2820</v>
      </c>
      <c r="D63" s="1">
        <f t="shared" si="10"/>
        <v>1.6558292023413106</v>
      </c>
      <c r="E63">
        <f t="shared" si="11"/>
        <v>3.14</v>
      </c>
      <c r="F63" s="1">
        <f t="shared" ref="F63:O63" si="57">E63-(E63-$K$5*SIN(E63)-$D63)/(1-$K$5*COS(E63))</f>
        <v>2.0504136600229179</v>
      </c>
      <c r="G63" s="1">
        <f t="shared" si="57"/>
        <v>1.9871917263172443</v>
      </c>
      <c r="H63" s="1">
        <f t="shared" si="57"/>
        <v>1.986626444813901</v>
      </c>
      <c r="I63" s="1">
        <f t="shared" si="57"/>
        <v>1.9866263987058708</v>
      </c>
      <c r="J63" s="1">
        <f t="shared" si="57"/>
        <v>1.9866263987058705</v>
      </c>
      <c r="K63" s="1">
        <f t="shared" si="57"/>
        <v>1.9866263987058705</v>
      </c>
      <c r="L63" s="1">
        <f t="shared" si="57"/>
        <v>1.9866263987058705</v>
      </c>
      <c r="M63" s="1">
        <f t="shared" si="57"/>
        <v>1.9866263987058705</v>
      </c>
      <c r="N63" s="1">
        <f t="shared" si="57"/>
        <v>1.9866263987058705</v>
      </c>
      <c r="O63" s="1">
        <f t="shared" si="57"/>
        <v>1.9866263987058705</v>
      </c>
      <c r="P63" s="1">
        <f t="shared" si="4"/>
        <v>12028279.924542159</v>
      </c>
      <c r="Q63" s="1">
        <f t="shared" si="5"/>
        <v>5319.3856522017677</v>
      </c>
      <c r="R63">
        <f t="shared" si="6"/>
        <v>2.3022975072277752</v>
      </c>
      <c r="S63" s="1"/>
    </row>
    <row r="64" spans="1:19" x14ac:dyDescent="0.2">
      <c r="A64" s="1">
        <f t="shared" si="7"/>
        <v>-8326547.8440645747</v>
      </c>
      <c r="B64" s="1">
        <f t="shared" si="8"/>
        <v>8825969.2386781555</v>
      </c>
      <c r="C64">
        <f t="shared" si="9"/>
        <v>2880</v>
      </c>
      <c r="D64" s="1">
        <f t="shared" si="10"/>
        <v>1.6910596109017639</v>
      </c>
      <c r="E64">
        <f t="shared" si="11"/>
        <v>3.14</v>
      </c>
      <c r="F64" s="1">
        <f t="shared" ref="F64:O64" si="58">E64-(E64-$K$5*SIN(E64)-$D64)/(1-$K$5*COS(E64))</f>
        <v>2.0762876857544308</v>
      </c>
      <c r="G64" s="1">
        <f t="shared" si="58"/>
        <v>2.0177064115289873</v>
      </c>
      <c r="H64" s="1">
        <f t="shared" si="58"/>
        <v>2.0172319625310653</v>
      </c>
      <c r="I64" s="1">
        <f t="shared" si="58"/>
        <v>2.0172319307824673</v>
      </c>
      <c r="J64" s="1">
        <f t="shared" si="58"/>
        <v>2.0172319307824673</v>
      </c>
      <c r="K64" s="1">
        <f t="shared" si="58"/>
        <v>2.0172319307824673</v>
      </c>
      <c r="L64" s="1">
        <f t="shared" si="58"/>
        <v>2.0172319307824673</v>
      </c>
      <c r="M64" s="1">
        <f t="shared" si="58"/>
        <v>2.0172319307824673</v>
      </c>
      <c r="N64" s="1">
        <f t="shared" si="58"/>
        <v>2.0172319307824673</v>
      </c>
      <c r="O64" s="1">
        <f t="shared" si="58"/>
        <v>2.0172319307824673</v>
      </c>
      <c r="P64" s="1">
        <f t="shared" si="4"/>
        <v>12133801.218150456</v>
      </c>
      <c r="Q64" s="1">
        <f t="shared" si="5"/>
        <v>5264.9337867425702</v>
      </c>
      <c r="R64">
        <f t="shared" si="6"/>
        <v>2.3270862064175004</v>
      </c>
      <c r="S64" s="1"/>
    </row>
    <row r="65" spans="1:19" x14ac:dyDescent="0.2">
      <c r="A65" s="1">
        <f t="shared" si="7"/>
        <v>-8611667.5812234953</v>
      </c>
      <c r="B65" s="1">
        <f t="shared" si="8"/>
        <v>8693733.9082288705</v>
      </c>
      <c r="C65">
        <f t="shared" si="9"/>
        <v>2940</v>
      </c>
      <c r="D65" s="1">
        <f t="shared" si="10"/>
        <v>1.7262900194622173</v>
      </c>
      <c r="E65">
        <f t="shared" si="11"/>
        <v>3.14</v>
      </c>
      <c r="F65" s="1">
        <f t="shared" ref="F65:O65" si="59">E65-(E65-$K$5*SIN(E65)-$D65)/(1-$K$5*COS(E65))</f>
        <v>2.1021617114859437</v>
      </c>
      <c r="G65" s="1">
        <f t="shared" si="59"/>
        <v>2.0479720865322704</v>
      </c>
      <c r="H65" s="1">
        <f t="shared" si="59"/>
        <v>2.0475754751265471</v>
      </c>
      <c r="I65" s="1">
        <f t="shared" si="59"/>
        <v>2.0475754534569131</v>
      </c>
      <c r="J65" s="1">
        <f t="shared" si="59"/>
        <v>2.0475754534569126</v>
      </c>
      <c r="K65" s="1">
        <f t="shared" si="59"/>
        <v>2.0475754534569126</v>
      </c>
      <c r="L65" s="1">
        <f t="shared" si="59"/>
        <v>2.0475754534569126</v>
      </c>
      <c r="M65" s="1">
        <f t="shared" si="59"/>
        <v>2.0475754534569126</v>
      </c>
      <c r="N65" s="1">
        <f t="shared" si="59"/>
        <v>2.0475754534569126</v>
      </c>
      <c r="O65" s="1">
        <f t="shared" si="59"/>
        <v>2.0475754534569126</v>
      </c>
      <c r="P65" s="1">
        <f t="shared" si="4"/>
        <v>12236904.338785367</v>
      </c>
      <c r="Q65" s="1">
        <f t="shared" si="5"/>
        <v>5212.1013103341784</v>
      </c>
      <c r="R65">
        <f t="shared" si="6"/>
        <v>2.351452288061286</v>
      </c>
      <c r="S65" s="1"/>
    </row>
    <row r="66" spans="1:19" x14ac:dyDescent="0.2">
      <c r="A66" s="1">
        <f t="shared" si="7"/>
        <v>-8890044.440411184</v>
      </c>
      <c r="B66" s="1">
        <f t="shared" si="8"/>
        <v>8554690.0726067945</v>
      </c>
      <c r="C66">
        <f t="shared" si="9"/>
        <v>3000</v>
      </c>
      <c r="D66" s="1">
        <f t="shared" si="10"/>
        <v>1.7615204280226708</v>
      </c>
      <c r="E66">
        <f t="shared" si="11"/>
        <v>3.14</v>
      </c>
      <c r="F66" s="1">
        <f t="shared" ref="F66:O66" si="60">E66-(E66-$K$5*SIN(E66)-$D66)/(1-$K$5*COS(E66))</f>
        <v>2.1280357372174565</v>
      </c>
      <c r="G66" s="1">
        <f t="shared" si="60"/>
        <v>2.0779975208400807</v>
      </c>
      <c r="H66" s="1">
        <f t="shared" si="60"/>
        <v>2.0776673758226356</v>
      </c>
      <c r="I66" s="1">
        <f t="shared" si="60"/>
        <v>2.0776673611679395</v>
      </c>
      <c r="J66" s="1">
        <f t="shared" si="60"/>
        <v>2.0776673611679395</v>
      </c>
      <c r="K66" s="1">
        <f t="shared" si="60"/>
        <v>2.0776673611679395</v>
      </c>
      <c r="L66" s="1">
        <f t="shared" si="60"/>
        <v>2.0776673611679395</v>
      </c>
      <c r="M66" s="1">
        <f t="shared" si="60"/>
        <v>2.0776673611679395</v>
      </c>
      <c r="N66" s="1">
        <f t="shared" si="60"/>
        <v>2.0776673611679395</v>
      </c>
      <c r="O66" s="1">
        <f t="shared" si="60"/>
        <v>2.0776673611679395</v>
      </c>
      <c r="P66" s="1">
        <f t="shared" si="4"/>
        <v>12337569.144318627</v>
      </c>
      <c r="Q66" s="1">
        <f t="shared" si="5"/>
        <v>5160.8612442503299</v>
      </c>
      <c r="R66">
        <f t="shared" si="6"/>
        <v>2.37541593870864</v>
      </c>
      <c r="S66" s="1"/>
    </row>
    <row r="67" spans="1:19" x14ac:dyDescent="0.2">
      <c r="A67" s="1">
        <f t="shared" si="7"/>
        <v>-9161629.3936678916</v>
      </c>
      <c r="B67" s="1">
        <f t="shared" si="8"/>
        <v>8409109.2851772308</v>
      </c>
      <c r="C67">
        <f t="shared" si="9"/>
        <v>3060</v>
      </c>
      <c r="D67" s="1">
        <f t="shared" si="10"/>
        <v>1.7967508365831242</v>
      </c>
      <c r="E67">
        <f t="shared" si="11"/>
        <v>3.14</v>
      </c>
      <c r="F67" s="1">
        <f t="shared" ref="F67:O67" si="61">E67-(E67-$K$5*SIN(E67)-$D67)/(1-$K$5*COS(E67))</f>
        <v>2.1539097629489694</v>
      </c>
      <c r="G67" s="1">
        <f t="shared" si="61"/>
        <v>2.1077912978394409</v>
      </c>
      <c r="H67" s="1">
        <f t="shared" si="61"/>
        <v>2.1075176992508773</v>
      </c>
      <c r="I67" s="1">
        <f t="shared" si="61"/>
        <v>2.1075176894355825</v>
      </c>
      <c r="J67" s="1">
        <f t="shared" si="61"/>
        <v>2.1075176894355825</v>
      </c>
      <c r="K67" s="1">
        <f t="shared" si="61"/>
        <v>2.1075176894355825</v>
      </c>
      <c r="L67" s="1">
        <f t="shared" si="61"/>
        <v>2.1075176894355825</v>
      </c>
      <c r="M67" s="1">
        <f t="shared" si="61"/>
        <v>2.1075176894355825</v>
      </c>
      <c r="N67" s="1">
        <f t="shared" si="61"/>
        <v>2.1075176894355825</v>
      </c>
      <c r="O67" s="1">
        <f t="shared" si="61"/>
        <v>2.1075176894355825</v>
      </c>
      <c r="P67" s="1">
        <f t="shared" si="4"/>
        <v>12435777.905582482</v>
      </c>
      <c r="Q67" s="1">
        <f t="shared" si="5"/>
        <v>5111.1875339310827</v>
      </c>
      <c r="R67">
        <f t="shared" si="6"/>
        <v>2.3989963625032953</v>
      </c>
      <c r="S67" s="1"/>
    </row>
    <row r="68" spans="1:19" x14ac:dyDescent="0.2">
      <c r="A68" s="1">
        <f t="shared" si="7"/>
        <v>-9426379.421804212</v>
      </c>
      <c r="B68" s="1">
        <f t="shared" si="8"/>
        <v>8257253.8323655538</v>
      </c>
      <c r="C68">
        <f t="shared" si="9"/>
        <v>3120</v>
      </c>
      <c r="D68" s="1">
        <f t="shared" si="10"/>
        <v>1.8319812451435775</v>
      </c>
      <c r="E68">
        <f t="shared" si="11"/>
        <v>3.14</v>
      </c>
      <c r="F68" s="1">
        <f t="shared" ref="F68:O68" si="62">E68-(E68-$K$5*SIN(E68)-$D68)/(1-$K$5*COS(E68))</f>
        <v>2.1797837886804827</v>
      </c>
      <c r="G68" s="1">
        <f t="shared" si="62"/>
        <v>2.1373618163101593</v>
      </c>
      <c r="H68" s="1">
        <f t="shared" si="62"/>
        <v>2.137136137818592</v>
      </c>
      <c r="I68" s="1">
        <f t="shared" si="62"/>
        <v>2.1371361313110562</v>
      </c>
      <c r="J68" s="1">
        <f t="shared" si="62"/>
        <v>2.1371361313110562</v>
      </c>
      <c r="K68" s="1">
        <f t="shared" si="62"/>
        <v>2.1371361313110562</v>
      </c>
      <c r="L68" s="1">
        <f t="shared" si="62"/>
        <v>2.1371361313110562</v>
      </c>
      <c r="M68" s="1">
        <f t="shared" si="62"/>
        <v>2.1371361313110562</v>
      </c>
      <c r="N68" s="1">
        <f t="shared" si="62"/>
        <v>2.1371361313110562</v>
      </c>
      <c r="O68" s="1">
        <f t="shared" si="62"/>
        <v>2.1371361313110562</v>
      </c>
      <c r="P68" s="1">
        <f t="shared" si="4"/>
        <v>12531515.066261124</v>
      </c>
      <c r="Q68" s="1">
        <f t="shared" si="5"/>
        <v>5063.0550901231018</v>
      </c>
      <c r="R68">
        <f t="shared" si="6"/>
        <v>2.4222118417116416</v>
      </c>
      <c r="S68" s="1"/>
    </row>
    <row r="69" spans="1:19" x14ac:dyDescent="0.2">
      <c r="A69" s="1">
        <f t="shared" si="7"/>
        <v>-9684256.9125022888</v>
      </c>
      <c r="B69" s="1">
        <f t="shared" si="8"/>
        <v>8099377.1670504389</v>
      </c>
      <c r="C69">
        <f t="shared" si="9"/>
        <v>3180</v>
      </c>
      <c r="D69" s="1">
        <f t="shared" si="10"/>
        <v>1.8672116537040309</v>
      </c>
      <c r="E69">
        <f t="shared" si="11"/>
        <v>3.14</v>
      </c>
      <c r="F69" s="1">
        <f t="shared" ref="F69:O69" si="63">E69-(E69-$K$5*SIN(E69)-$D69)/(1-$K$5*COS(E69))</f>
        <v>2.2056578144119956</v>
      </c>
      <c r="G69" s="1">
        <f t="shared" si="63"/>
        <v>2.1667172924314486</v>
      </c>
      <c r="H69" s="1">
        <f t="shared" si="63"/>
        <v>2.1665320576617928</v>
      </c>
      <c r="I69" s="1">
        <f t="shared" si="63"/>
        <v>2.1665320533932206</v>
      </c>
      <c r="J69" s="1">
        <f t="shared" si="63"/>
        <v>2.1665320533932206</v>
      </c>
      <c r="K69" s="1">
        <f t="shared" si="63"/>
        <v>2.1665320533932206</v>
      </c>
      <c r="L69" s="1">
        <f t="shared" si="63"/>
        <v>2.1665320533932206</v>
      </c>
      <c r="M69" s="1">
        <f t="shared" si="63"/>
        <v>2.1665320533932206</v>
      </c>
      <c r="N69" s="1">
        <f t="shared" si="63"/>
        <v>2.1665320533932206</v>
      </c>
      <c r="O69" s="1">
        <f t="shared" si="63"/>
        <v>2.1665320533932206</v>
      </c>
      <c r="P69" s="1">
        <f t="shared" si="4"/>
        <v>12624767.025236005</v>
      </c>
      <c r="Q69" s="1">
        <f t="shared" si="5"/>
        <v>5016.4398164583563</v>
      </c>
      <c r="R69">
        <f t="shared" si="6"/>
        <v>2.4450797937353981</v>
      </c>
      <c r="S69" s="1"/>
    </row>
    <row r="70" spans="1:19" x14ac:dyDescent="0.2">
      <c r="A70" s="1">
        <f t="shared" si="7"/>
        <v>-9935229.1145691462</v>
      </c>
      <c r="B70" s="1">
        <f t="shared" si="8"/>
        <v>7935724.3291474637</v>
      </c>
      <c r="C70">
        <f t="shared" si="9"/>
        <v>3240</v>
      </c>
      <c r="D70" s="1">
        <f t="shared" si="10"/>
        <v>1.9024420622644844</v>
      </c>
      <c r="E70">
        <f t="shared" si="11"/>
        <v>3.14</v>
      </c>
      <c r="F70" s="1">
        <f t="shared" ref="F70:O70" si="64">E70-(E70-$K$5*SIN(E70)-$D70)/(1-$K$5*COS(E70))</f>
        <v>2.2315318401435089</v>
      </c>
      <c r="G70" s="1">
        <f t="shared" si="64"/>
        <v>2.1958657622264388</v>
      </c>
      <c r="H70" s="1">
        <f t="shared" si="64"/>
        <v>2.1957145141401746</v>
      </c>
      <c r="I70" s="1">
        <f t="shared" si="64"/>
        <v>2.1957145113716634</v>
      </c>
      <c r="J70" s="1">
        <f t="shared" si="64"/>
        <v>2.1957145113716634</v>
      </c>
      <c r="K70" s="1">
        <f t="shared" si="64"/>
        <v>2.1957145113716634</v>
      </c>
      <c r="L70" s="1">
        <f t="shared" si="64"/>
        <v>2.1957145113716634</v>
      </c>
      <c r="M70" s="1">
        <f t="shared" si="64"/>
        <v>2.1957145113716634</v>
      </c>
      <c r="N70" s="1">
        <f t="shared" si="64"/>
        <v>2.1957145113716634</v>
      </c>
      <c r="O70" s="1">
        <f t="shared" si="64"/>
        <v>2.1957145113716634</v>
      </c>
      <c r="P70" s="1">
        <f t="shared" si="4"/>
        <v>12715521.939236524</v>
      </c>
      <c r="Q70" s="1">
        <f t="shared" si="5"/>
        <v>4971.3186256885401</v>
      </c>
      <c r="R70">
        <f t="shared" si="6"/>
        <v>2.4676168247619863</v>
      </c>
      <c r="S70" s="1"/>
    </row>
    <row r="71" spans="1:19" x14ac:dyDescent="0.2">
      <c r="A71" s="1">
        <f t="shared" si="7"/>
        <v>-10179267.642969679</v>
      </c>
      <c r="B71" s="1">
        <f t="shared" si="8"/>
        <v>7766532.3526588446</v>
      </c>
      <c r="C71">
        <f t="shared" si="9"/>
        <v>3300</v>
      </c>
      <c r="D71" s="1">
        <f t="shared" si="10"/>
        <v>1.9376724708249378</v>
      </c>
      <c r="E71">
        <f t="shared" si="11"/>
        <v>3.14</v>
      </c>
      <c r="F71" s="1">
        <f t="shared" ref="F71:O71" si="65">E71-(E71-$K$5*SIN(E71)-$D71)/(1-$K$5*COS(E71))</f>
        <v>2.2574058658750218</v>
      </c>
      <c r="G71" s="1">
        <f t="shared" si="65"/>
        <v>2.2248150843984109</v>
      </c>
      <c r="H71" s="1">
        <f t="shared" si="65"/>
        <v>2.2246922668439235</v>
      </c>
      <c r="I71" s="1">
        <f t="shared" si="65"/>
        <v>2.2246922650696166</v>
      </c>
      <c r="J71" s="1">
        <f t="shared" si="65"/>
        <v>2.2246922650696166</v>
      </c>
      <c r="K71" s="1">
        <f t="shared" si="65"/>
        <v>2.2246922650696166</v>
      </c>
      <c r="L71" s="1">
        <f t="shared" si="65"/>
        <v>2.2246922650696166</v>
      </c>
      <c r="M71" s="1">
        <f t="shared" si="65"/>
        <v>2.2246922650696166</v>
      </c>
      <c r="N71" s="1">
        <f t="shared" si="65"/>
        <v>2.2246922650696166</v>
      </c>
      <c r="O71" s="1">
        <f t="shared" si="65"/>
        <v>2.2246922650696166</v>
      </c>
      <c r="P71" s="1">
        <f t="shared" si="4"/>
        <v>12803769.543853326</v>
      </c>
      <c r="Q71" s="1">
        <f t="shared" si="5"/>
        <v>4927.6694464634129</v>
      </c>
      <c r="R71">
        <f t="shared" si="6"/>
        <v>2.4898387802151829</v>
      </c>
      <c r="S71" s="1"/>
    </row>
    <row r="72" spans="1:19" x14ac:dyDescent="0.2">
      <c r="A72" s="1">
        <f t="shared" si="7"/>
        <v>-10416348.029785935</v>
      </c>
      <c r="B72" s="1">
        <f t="shared" si="8"/>
        <v>7592030.6587544279</v>
      </c>
      <c r="C72">
        <f t="shared" si="9"/>
        <v>3360</v>
      </c>
      <c r="D72" s="1">
        <f t="shared" si="10"/>
        <v>1.9729028793853911</v>
      </c>
      <c r="E72">
        <f t="shared" si="11"/>
        <v>3.14</v>
      </c>
      <c r="F72" s="1">
        <f t="shared" ref="F72:O72" si="66">E72-(E72-$K$5*SIN(E72)-$D72)/(1-$K$5*COS(E72))</f>
        <v>2.2832798916065347</v>
      </c>
      <c r="G72" s="1">
        <f t="shared" si="66"/>
        <v>2.2535729435161902</v>
      </c>
      <c r="H72" s="1">
        <f t="shared" si="66"/>
        <v>2.253473794093511</v>
      </c>
      <c r="I72" s="1">
        <f t="shared" si="66"/>
        <v>2.2534737929706536</v>
      </c>
      <c r="J72" s="1">
        <f t="shared" si="66"/>
        <v>2.2534737929706536</v>
      </c>
      <c r="K72" s="1">
        <f t="shared" si="66"/>
        <v>2.2534737929706536</v>
      </c>
      <c r="L72" s="1">
        <f t="shared" si="66"/>
        <v>2.2534737929706536</v>
      </c>
      <c r="M72" s="1">
        <f t="shared" si="66"/>
        <v>2.2534737929706536</v>
      </c>
      <c r="N72" s="1">
        <f t="shared" si="66"/>
        <v>2.2534737929706536</v>
      </c>
      <c r="O72" s="1">
        <f t="shared" si="66"/>
        <v>2.2534737929706536</v>
      </c>
      <c r="P72" s="1">
        <f t="shared" si="4"/>
        <v>12889500.991159143</v>
      </c>
      <c r="Q72" s="1">
        <f t="shared" si="5"/>
        <v>4885.4712222599101</v>
      </c>
      <c r="R72">
        <f t="shared" si="6"/>
        <v>2.5117607921732468</v>
      </c>
      <c r="S72" s="1"/>
    </row>
    <row r="73" spans="1:19" x14ac:dyDescent="0.2">
      <c r="A73" s="1">
        <f t="shared" si="7"/>
        <v>-10646449.316720711</v>
      </c>
      <c r="B73" s="1">
        <f t="shared" si="8"/>
        <v>7412441.4346821634</v>
      </c>
      <c r="C73">
        <f t="shared" si="9"/>
        <v>3420</v>
      </c>
      <c r="D73" s="1">
        <f t="shared" si="10"/>
        <v>2.0081332879458444</v>
      </c>
      <c r="E73">
        <f t="shared" si="11"/>
        <v>3.14</v>
      </c>
      <c r="F73" s="1">
        <f t="shared" ref="F73:O73" si="67">E73-(E73-$K$5*SIN(E73)-$D73)/(1-$K$5*COS(E73))</f>
        <v>2.3091539173380475</v>
      </c>
      <c r="G73" s="1">
        <f t="shared" si="67"/>
        <v>2.2821468535095586</v>
      </c>
      <c r="H73" s="1">
        <f t="shared" si="67"/>
        <v>2.2820673069228237</v>
      </c>
      <c r="I73" s="1">
        <f t="shared" si="67"/>
        <v>2.2820673062216921</v>
      </c>
      <c r="J73" s="1">
        <f t="shared" si="67"/>
        <v>2.2820673062216916</v>
      </c>
      <c r="K73" s="1">
        <f t="shared" si="67"/>
        <v>2.2820673062216921</v>
      </c>
      <c r="L73" s="1">
        <f t="shared" si="67"/>
        <v>2.2820673062216916</v>
      </c>
      <c r="M73" s="1">
        <f t="shared" si="67"/>
        <v>2.2820673062216921</v>
      </c>
      <c r="N73" s="1">
        <f t="shared" si="67"/>
        <v>2.2820673062216916</v>
      </c>
      <c r="O73" s="1">
        <f t="shared" si="67"/>
        <v>2.2820673062216921</v>
      </c>
      <c r="P73" s="1">
        <f t="shared" si="4"/>
        <v>12972708.702352639</v>
      </c>
      <c r="Q73" s="1">
        <f t="shared" si="5"/>
        <v>4844.7039038289267</v>
      </c>
      <c r="R73">
        <f t="shared" si="6"/>
        <v>2.5333973239227507</v>
      </c>
      <c r="S73" s="1"/>
    </row>
    <row r="74" spans="1:19" x14ac:dyDescent="0.2">
      <c r="A74" s="1">
        <f t="shared" si="7"/>
        <v>-10869553.685191397</v>
      </c>
      <c r="B74" s="1">
        <f t="shared" si="8"/>
        <v>7227979.9984921254</v>
      </c>
      <c r="C74">
        <f t="shared" si="9"/>
        <v>3480</v>
      </c>
      <c r="D74" s="1">
        <f t="shared" si="10"/>
        <v>2.0433636965062982</v>
      </c>
      <c r="E74">
        <f t="shared" si="11"/>
        <v>3.14</v>
      </c>
      <c r="F74" s="1">
        <f t="shared" ref="F74:O74" si="68">E74-(E74-$K$5*SIN(E74)-$D74)/(1-$K$5*COS(E74))</f>
        <v>2.3350279430695609</v>
      </c>
      <c r="G74" s="1">
        <f t="shared" si="68"/>
        <v>2.310544161438763</v>
      </c>
      <c r="H74" s="1">
        <f t="shared" si="68"/>
        <v>2.3104807625433326</v>
      </c>
      <c r="I74" s="1">
        <f t="shared" si="68"/>
        <v>2.310480762111728</v>
      </c>
      <c r="J74" s="1">
        <f t="shared" si="68"/>
        <v>2.310480762111728</v>
      </c>
      <c r="K74" s="1">
        <f t="shared" si="68"/>
        <v>2.310480762111728</v>
      </c>
      <c r="L74" s="1">
        <f t="shared" si="68"/>
        <v>2.310480762111728</v>
      </c>
      <c r="M74" s="1">
        <f t="shared" si="68"/>
        <v>2.310480762111728</v>
      </c>
      <c r="N74" s="1">
        <f t="shared" si="68"/>
        <v>2.310480762111728</v>
      </c>
      <c r="O74" s="1">
        <f t="shared" si="68"/>
        <v>2.310480762111728</v>
      </c>
      <c r="P74" s="1">
        <f t="shared" si="4"/>
        <v>13053386.23399538</v>
      </c>
      <c r="Q74" s="1">
        <f t="shared" si="5"/>
        <v>4805.3484363220787</v>
      </c>
      <c r="R74">
        <f t="shared" si="6"/>
        <v>2.5547622118148405</v>
      </c>
      <c r="S74" s="1"/>
    </row>
    <row r="75" spans="1:19" x14ac:dyDescent="0.2">
      <c r="A75" s="1">
        <f t="shared" si="7"/>
        <v>-11085646.120447019</v>
      </c>
      <c r="B75" s="1">
        <f t="shared" si="8"/>
        <v>7038855.1497056298</v>
      </c>
      <c r="C75">
        <f t="shared" si="9"/>
        <v>3540</v>
      </c>
      <c r="D75" s="1">
        <f t="shared" si="10"/>
        <v>2.0785941050667516</v>
      </c>
      <c r="E75">
        <f t="shared" si="11"/>
        <v>3.14</v>
      </c>
      <c r="F75" s="1">
        <f t="shared" ref="F75:O75" si="69">E75-(E75-$K$5*SIN(E75)-$D75)/(1-$K$5*COS(E75))</f>
        <v>2.3609019688010742</v>
      </c>
      <c r="G75" s="1">
        <f t="shared" si="69"/>
        <v>2.3387720515052535</v>
      </c>
      <c r="H75" s="1">
        <f t="shared" si="69"/>
        <v>2.3387218772928411</v>
      </c>
      <c r="I75" s="1">
        <f t="shared" si="69"/>
        <v>2.3387218770311557</v>
      </c>
      <c r="J75" s="1">
        <f t="shared" si="69"/>
        <v>2.3387218770311562</v>
      </c>
      <c r="K75" s="1">
        <f t="shared" si="69"/>
        <v>2.3387218770311557</v>
      </c>
      <c r="L75" s="1">
        <f t="shared" si="69"/>
        <v>2.3387218770311562</v>
      </c>
      <c r="M75" s="1">
        <f t="shared" si="69"/>
        <v>2.3387218770311557</v>
      </c>
      <c r="N75" s="1">
        <f t="shared" si="69"/>
        <v>2.3387218770311562</v>
      </c>
      <c r="O75" s="1">
        <f t="shared" si="69"/>
        <v>2.3387218770311557</v>
      </c>
      <c r="P75" s="1">
        <f t="shared" si="4"/>
        <v>13131528.156552058</v>
      </c>
      <c r="Q75" s="1">
        <f t="shared" si="5"/>
        <v>4767.3867420866936</v>
      </c>
      <c r="R75">
        <f t="shared" si="6"/>
        <v>2.5758687045871098</v>
      </c>
      <c r="S75" s="1"/>
    </row>
    <row r="76" spans="1:19" x14ac:dyDescent="0.2">
      <c r="A76" s="1">
        <f t="shared" si="7"/>
        <v>-11294714.106491651</v>
      </c>
      <c r="B76" s="1">
        <f t="shared" si="8"/>
        <v>6845269.5061763097</v>
      </c>
      <c r="C76">
        <f t="shared" si="9"/>
        <v>3600</v>
      </c>
      <c r="D76" s="1">
        <f t="shared" si="10"/>
        <v>2.1138245136272049</v>
      </c>
      <c r="E76">
        <f t="shared" si="11"/>
        <v>3.14</v>
      </c>
      <c r="F76" s="1">
        <f t="shared" ref="F76:O76" si="70">E76-(E76-$K$5*SIN(E76)-$D76)/(1-$K$5*COS(E76))</f>
        <v>2.386775994532587</v>
      </c>
      <c r="G76" s="1">
        <f t="shared" si="70"/>
        <v>2.3668375492736402</v>
      </c>
      <c r="H76" s="1">
        <f t="shared" si="70"/>
        <v>2.3667981390769106</v>
      </c>
      <c r="I76" s="1">
        <f t="shared" si="70"/>
        <v>2.3667981389207999</v>
      </c>
      <c r="J76" s="1">
        <f t="shared" si="70"/>
        <v>2.3667981389207999</v>
      </c>
      <c r="K76" s="1">
        <f t="shared" si="70"/>
        <v>2.3667981389207999</v>
      </c>
      <c r="L76" s="1">
        <f t="shared" si="70"/>
        <v>2.3667981389207999</v>
      </c>
      <c r="M76" s="1">
        <f t="shared" si="70"/>
        <v>2.3667981389207999</v>
      </c>
      <c r="N76" s="1">
        <f t="shared" si="70"/>
        <v>2.3667981389207999</v>
      </c>
      <c r="O76" s="1">
        <f t="shared" si="70"/>
        <v>2.3667981389207999</v>
      </c>
      <c r="P76" s="1">
        <f t="shared" si="4"/>
        <v>13207129.944070693</v>
      </c>
      <c r="Q76" s="1">
        <f t="shared" si="5"/>
        <v>4730.8016999692754</v>
      </c>
      <c r="R76">
        <f t="shared" si="6"/>
        <v>2.5967295003094057</v>
      </c>
      <c r="S76" s="1"/>
    </row>
    <row r="77" spans="1:19" x14ac:dyDescent="0.2">
      <c r="A77" s="1">
        <f t="shared" si="7"/>
        <v>-11496747.348913379</v>
      </c>
      <c r="B77" s="1">
        <f t="shared" si="8"/>
        <v>6647419.8274793029</v>
      </c>
      <c r="C77">
        <f t="shared" si="9"/>
        <v>3660</v>
      </c>
      <c r="D77" s="1">
        <f t="shared" si="10"/>
        <v>2.1490549221876583</v>
      </c>
      <c r="E77">
        <f t="shared" si="11"/>
        <v>3.14</v>
      </c>
      <c r="F77" s="1">
        <f t="shared" ref="F77:O77" si="71">E77-(E77-$K$5*SIN(E77)-$D77)/(1-$K$5*COS(E77))</f>
        <v>2.4126500202640999</v>
      </c>
      <c r="G77" s="1">
        <f t="shared" si="71"/>
        <v>2.3947475260775324</v>
      </c>
      <c r="H77" s="1">
        <f t="shared" si="71"/>
        <v>2.3947168193146031</v>
      </c>
      <c r="I77" s="1">
        <f t="shared" si="71"/>
        <v>2.394716819223075</v>
      </c>
      <c r="J77" s="1">
        <f t="shared" si="71"/>
        <v>2.394716819223075</v>
      </c>
      <c r="K77" s="1">
        <f t="shared" si="71"/>
        <v>2.394716819223075</v>
      </c>
      <c r="L77" s="1">
        <f t="shared" si="71"/>
        <v>2.394716819223075</v>
      </c>
      <c r="M77" s="1">
        <f t="shared" si="71"/>
        <v>2.394716819223075</v>
      </c>
      <c r="N77" s="1">
        <f t="shared" si="71"/>
        <v>2.394716819223075</v>
      </c>
      <c r="O77" s="1">
        <f t="shared" si="71"/>
        <v>2.394716819223075</v>
      </c>
      <c r="P77" s="1">
        <f t="shared" si="4"/>
        <v>13280187.873953884</v>
      </c>
      <c r="Q77" s="1">
        <f t="shared" si="5"/>
        <v>4695.5771218420259</v>
      </c>
      <c r="R77">
        <f t="shared" si="6"/>
        <v>2.6173567811060119</v>
      </c>
      <c r="S77" s="1"/>
    </row>
    <row r="78" spans="1:19" x14ac:dyDescent="0.2">
      <c r="A78" s="1">
        <f t="shared" si="7"/>
        <v>-11691737.523003392</v>
      </c>
      <c r="B78" s="1">
        <f t="shared" si="8"/>
        <v>6445497.3252322339</v>
      </c>
      <c r="C78">
        <f t="shared" si="9"/>
        <v>3720</v>
      </c>
      <c r="D78" s="1">
        <f t="shared" si="10"/>
        <v>2.1842853307481116</v>
      </c>
      <c r="E78">
        <f t="shared" si="11"/>
        <v>3.14</v>
      </c>
      <c r="F78" s="1">
        <f t="shared" ref="F78:O78" si="72">E78-(E78-$K$5*SIN(E78)-$D78)/(1-$K$5*COS(E78))</f>
        <v>2.4385240459956128</v>
      </c>
      <c r="G78" s="1">
        <f t="shared" si="72"/>
        <v>2.4225087035844441</v>
      </c>
      <c r="H78" s="1">
        <f t="shared" si="72"/>
        <v>2.4224849844028777</v>
      </c>
      <c r="I78" s="1">
        <f t="shared" si="72"/>
        <v>2.4224849843502048</v>
      </c>
      <c r="J78" s="1">
        <f t="shared" si="72"/>
        <v>2.4224849843502048</v>
      </c>
      <c r="K78" s="1">
        <f t="shared" si="72"/>
        <v>2.4224849843502048</v>
      </c>
      <c r="L78" s="1">
        <f t="shared" si="72"/>
        <v>2.4224849843502048</v>
      </c>
      <c r="M78" s="1">
        <f t="shared" si="72"/>
        <v>2.4224849843502048</v>
      </c>
      <c r="N78" s="1">
        <f t="shared" si="72"/>
        <v>2.4224849843502048</v>
      </c>
      <c r="O78" s="1">
        <f t="shared" si="72"/>
        <v>2.4224849843502048</v>
      </c>
      <c r="P78" s="1">
        <f t="shared" si="4"/>
        <v>13350698.935875282</v>
      </c>
      <c r="Q78" s="1">
        <f t="shared" si="5"/>
        <v>4661.6977269604995</v>
      </c>
      <c r="R78">
        <f t="shared" si="6"/>
        <v>2.6377622458001571</v>
      </c>
      <c r="S78" s="1"/>
    </row>
    <row r="79" spans="1:19" x14ac:dyDescent="0.2">
      <c r="A79" s="1">
        <f t="shared" si="7"/>
        <v>-11879678.044806959</v>
      </c>
      <c r="B79" s="1">
        <f t="shared" si="8"/>
        <v>6239687.9608020252</v>
      </c>
      <c r="C79">
        <f t="shared" si="9"/>
        <v>3780</v>
      </c>
      <c r="D79" s="1">
        <f t="shared" si="10"/>
        <v>2.2195157393085649</v>
      </c>
      <c r="E79">
        <f t="shared" si="11"/>
        <v>3.14</v>
      </c>
      <c r="F79" s="1">
        <f t="shared" ref="F79:O79" si="73">E79-(E79-$K$5*SIN(E79)-$D79)/(1-$K$5*COS(E79))</f>
        <v>2.4643980717271257</v>
      </c>
      <c r="G79" s="1">
        <f t="shared" si="73"/>
        <v>2.450127658497304</v>
      </c>
      <c r="H79" s="1">
        <f t="shared" si="73"/>
        <v>2.4501095067159775</v>
      </c>
      <c r="I79" s="1">
        <f t="shared" si="73"/>
        <v>2.4501095066862657</v>
      </c>
      <c r="J79" s="1">
        <f t="shared" si="73"/>
        <v>2.4501095066862653</v>
      </c>
      <c r="K79" s="1">
        <f t="shared" si="73"/>
        <v>2.4501095066862657</v>
      </c>
      <c r="L79" s="1">
        <f t="shared" si="73"/>
        <v>2.4501095066862653</v>
      </c>
      <c r="M79" s="1">
        <f t="shared" si="73"/>
        <v>2.4501095066862657</v>
      </c>
      <c r="N79" s="1">
        <f t="shared" si="73"/>
        <v>2.4501095066862653</v>
      </c>
      <c r="O79" s="1">
        <f t="shared" si="73"/>
        <v>2.4501095066862657</v>
      </c>
      <c r="P79" s="1">
        <f t="shared" si="4"/>
        <v>13418660.748988561</v>
      </c>
      <c r="Q79" s="1">
        <f t="shared" si="5"/>
        <v>4629.1491146702338</v>
      </c>
      <c r="R79">
        <f t="shared" si="6"/>
        <v>2.6579571406199287</v>
      </c>
      <c r="S79" s="1"/>
    </row>
    <row r="80" spans="1:19" x14ac:dyDescent="0.2">
      <c r="A80" s="1">
        <f t="shared" si="7"/>
        <v>-12060563.862979989</v>
      </c>
      <c r="B80" s="1">
        <f t="shared" si="8"/>
        <v>6030172.7308873329</v>
      </c>
      <c r="C80">
        <f t="shared" si="9"/>
        <v>3840</v>
      </c>
      <c r="D80" s="1">
        <f t="shared" si="10"/>
        <v>2.2547461478690187</v>
      </c>
      <c r="E80">
        <f t="shared" si="11"/>
        <v>3.14</v>
      </c>
      <c r="F80" s="1">
        <f t="shared" ref="F80:O80" si="74">E80-(E80-$K$5*SIN(E80)-$D80)/(1-$K$5*COS(E80))</f>
        <v>2.490272097458639</v>
      </c>
      <c r="G80" s="1">
        <f t="shared" si="74"/>
        <v>2.4776108273722723</v>
      </c>
      <c r="H80" s="1">
        <f t="shared" si="74"/>
        <v>2.477597075157568</v>
      </c>
      <c r="I80" s="1">
        <f t="shared" si="74"/>
        <v>2.477597075141166</v>
      </c>
      <c r="J80" s="1">
        <f t="shared" si="74"/>
        <v>2.477597075141166</v>
      </c>
      <c r="K80" s="1">
        <f t="shared" si="74"/>
        <v>2.477597075141166</v>
      </c>
      <c r="L80" s="1">
        <f t="shared" si="74"/>
        <v>2.477597075141166</v>
      </c>
      <c r="M80" s="1">
        <f t="shared" si="74"/>
        <v>2.477597075141166</v>
      </c>
      <c r="N80" s="1">
        <f t="shared" si="74"/>
        <v>2.477597075141166</v>
      </c>
      <c r="O80" s="1">
        <f t="shared" si="74"/>
        <v>2.477597075141166</v>
      </c>
      <c r="P80" s="1">
        <f t="shared" si="4"/>
        <v>13484071.486659955</v>
      </c>
      <c r="Q80" s="1">
        <f t="shared" si="5"/>
        <v>4597.9177359040168</v>
      </c>
      <c r="R80">
        <f t="shared" si="6"/>
        <v>2.6779522880976252</v>
      </c>
      <c r="S80" s="1"/>
    </row>
    <row r="81" spans="1:19" x14ac:dyDescent="0.2">
      <c r="A81" s="1">
        <f t="shared" si="7"/>
        <v>-12234391.269533917</v>
      </c>
      <c r="B81" s="1">
        <f t="shared" si="8"/>
        <v>5817127.9414908011</v>
      </c>
      <c r="C81">
        <f t="shared" si="9"/>
        <v>3900</v>
      </c>
      <c r="D81" s="1">
        <f t="shared" si="10"/>
        <v>2.2899765564294721</v>
      </c>
      <c r="E81">
        <f t="shared" si="11"/>
        <v>3.14</v>
      </c>
      <c r="F81" s="1">
        <f t="shared" ref="F81:O81" si="75">E81-(E81-$K$5*SIN(E81)-$D81)/(1-$K$5*COS(E81))</f>
        <v>2.5161461231901523</v>
      </c>
      <c r="G81" s="1">
        <f t="shared" si="75"/>
        <v>2.5049645115346388</v>
      </c>
      <c r="H81" s="1">
        <f t="shared" si="75"/>
        <v>2.5049542052844038</v>
      </c>
      <c r="I81" s="1">
        <f t="shared" si="75"/>
        <v>2.5049542052755585</v>
      </c>
      <c r="J81" s="1">
        <f t="shared" si="75"/>
        <v>2.5049542052755585</v>
      </c>
      <c r="K81" s="1">
        <f t="shared" si="75"/>
        <v>2.5049542052755585</v>
      </c>
      <c r="L81" s="1">
        <f t="shared" si="75"/>
        <v>2.5049542052755585</v>
      </c>
      <c r="M81" s="1">
        <f t="shared" si="75"/>
        <v>2.5049542052755585</v>
      </c>
      <c r="N81" s="1">
        <f t="shared" si="75"/>
        <v>2.5049542052755585</v>
      </c>
      <c r="O81" s="1">
        <f t="shared" si="75"/>
        <v>2.5049542052755585</v>
      </c>
      <c r="P81" s="1">
        <f t="shared" ref="P81:P144" si="76">SQRT(A81^2+B81^2)</f>
        <v>13546929.808031071</v>
      </c>
      <c r="Q81" s="1">
        <f t="shared" ref="Q81:Q144" si="77">SQRT($E$4*((2/P81)-(1/$K$3)))</f>
        <v>4567.9908638470088</v>
      </c>
      <c r="R81">
        <f t="shared" ref="R81:R144" si="78">ACOS((COS(O81)-$K$5)/(1-$K$5*COS(O81)))</f>
        <v>2.6977581142875326</v>
      </c>
      <c r="S81" s="1"/>
    </row>
    <row r="82" spans="1:19" x14ac:dyDescent="0.2">
      <c r="A82" s="1">
        <f t="shared" ref="A82:A145" si="79">$K$3*COS(O82)-$K$4</f>
        <v>-12401157.727739975</v>
      </c>
      <c r="B82" s="1">
        <f t="shared" ref="B82:B145" si="80">$K$6*SIN(O82)</f>
        <v>5600725.4708104795</v>
      </c>
      <c r="C82">
        <f t="shared" ref="C82:C145" si="81">C81+$E$5</f>
        <v>3960</v>
      </c>
      <c r="D82" s="1">
        <f t="shared" ref="D82:D145" si="82">C82*$K$9</f>
        <v>2.3252069649899254</v>
      </c>
      <c r="E82">
        <f t="shared" ref="E82:E145" si="83">$K$10</f>
        <v>3.14</v>
      </c>
      <c r="F82" s="1">
        <f t="shared" ref="F82:O82" si="84">E82-(E82-$K$5*SIN(E82)-$D82)/(1-$K$5*COS(E82))</f>
        <v>2.5420201489216652</v>
      </c>
      <c r="G82" s="1">
        <f t="shared" si="84"/>
        <v>2.5321948820764368</v>
      </c>
      <c r="H82" s="1">
        <f t="shared" si="84"/>
        <v>2.5321872490208994</v>
      </c>
      <c r="I82" s="1">
        <f t="shared" si="84"/>
        <v>2.5321872490162489</v>
      </c>
      <c r="J82" s="1">
        <f t="shared" si="84"/>
        <v>2.5321872490162489</v>
      </c>
      <c r="K82" s="1">
        <f t="shared" si="84"/>
        <v>2.5321872490162489</v>
      </c>
      <c r="L82" s="1">
        <f t="shared" si="84"/>
        <v>2.5321872490162489</v>
      </c>
      <c r="M82" s="1">
        <f t="shared" si="84"/>
        <v>2.5321872490162489</v>
      </c>
      <c r="N82" s="1">
        <f t="shared" si="84"/>
        <v>2.5321872490162489</v>
      </c>
      <c r="O82" s="1">
        <f t="shared" si="84"/>
        <v>2.5321872490162489</v>
      </c>
      <c r="P82" s="1">
        <f t="shared" si="76"/>
        <v>13607234.795786768</v>
      </c>
      <c r="Q82" s="1">
        <f t="shared" si="77"/>
        <v>4539.3565640927709</v>
      </c>
      <c r="R82">
        <f t="shared" si="78"/>
        <v>2.7173846744201224</v>
      </c>
      <c r="S82" s="1"/>
    </row>
    <row r="83" spans="1:19" x14ac:dyDescent="0.2">
      <c r="A83" s="1">
        <f t="shared" si="79"/>
        <v>-12560861.71563372</v>
      </c>
      <c r="B83" s="1">
        <f t="shared" si="80"/>
        <v>5381133.0215873737</v>
      </c>
      <c r="C83">
        <f t="shared" si="81"/>
        <v>4020</v>
      </c>
      <c r="D83" s="1">
        <f t="shared" si="82"/>
        <v>2.3604373735503787</v>
      </c>
      <c r="E83">
        <f t="shared" si="83"/>
        <v>3.14</v>
      </c>
      <c r="F83" s="1">
        <f t="shared" ref="F83:O83" si="85">E83-(E83-$K$5*SIN(E83)-$D83)/(1-$K$5*COS(E83))</f>
        <v>2.567894174653178</v>
      </c>
      <c r="G83" s="1">
        <f t="shared" si="85"/>
        <v>2.559307984921197</v>
      </c>
      <c r="H83" s="1">
        <f t="shared" si="85"/>
        <v>2.5593024039843253</v>
      </c>
      <c r="I83" s="1">
        <f t="shared" si="85"/>
        <v>2.5593024039819467</v>
      </c>
      <c r="J83" s="1">
        <f t="shared" si="85"/>
        <v>2.5593024039819463</v>
      </c>
      <c r="K83" s="1">
        <f t="shared" si="85"/>
        <v>2.5593024039819467</v>
      </c>
      <c r="L83" s="1">
        <f t="shared" si="85"/>
        <v>2.5593024039819463</v>
      </c>
      <c r="M83" s="1">
        <f t="shared" si="85"/>
        <v>2.5593024039819467</v>
      </c>
      <c r="N83" s="1">
        <f t="shared" si="85"/>
        <v>2.5593024039819463</v>
      </c>
      <c r="O83" s="1">
        <f t="shared" si="85"/>
        <v>2.5593024039819467</v>
      </c>
      <c r="P83" s="1">
        <f t="shared" si="76"/>
        <v>13664985.899564292</v>
      </c>
      <c r="Q83" s="1">
        <f t="shared" si="77"/>
        <v>4512.0036645676064</v>
      </c>
      <c r="R83">
        <f t="shared" si="78"/>
        <v>2.7368416771039121</v>
      </c>
      <c r="S83" s="1"/>
    </row>
    <row r="84" spans="1:19" x14ac:dyDescent="0.2">
      <c r="A84" s="1">
        <f t="shared" si="79"/>
        <v>-12713502.583713761</v>
      </c>
      <c r="B84" s="1">
        <f t="shared" si="80"/>
        <v>5158514.3634480089</v>
      </c>
      <c r="C84">
        <f t="shared" si="81"/>
        <v>4080</v>
      </c>
      <c r="D84" s="1">
        <f t="shared" si="82"/>
        <v>2.3956677821108321</v>
      </c>
      <c r="E84">
        <f t="shared" si="83"/>
        <v>3.14</v>
      </c>
      <c r="F84" s="1">
        <f t="shared" ref="F84:O84" si="86">E84-(E84-$K$5*SIN(E84)-$D84)/(1-$K$5*COS(E84))</f>
        <v>2.5937682003846909</v>
      </c>
      <c r="G84" s="1">
        <f t="shared" si="86"/>
        <v>2.5863097459428634</v>
      </c>
      <c r="H84" s="1">
        <f t="shared" si="86"/>
        <v>2.5863057224404518</v>
      </c>
      <c r="I84" s="1">
        <f t="shared" si="86"/>
        <v>2.5863057224392714</v>
      </c>
      <c r="J84" s="1">
        <f t="shared" si="86"/>
        <v>2.5863057224392714</v>
      </c>
      <c r="K84" s="1">
        <f t="shared" si="86"/>
        <v>2.5863057224392714</v>
      </c>
      <c r="L84" s="1">
        <f t="shared" si="86"/>
        <v>2.5863057224392714</v>
      </c>
      <c r="M84" s="1">
        <f t="shared" si="86"/>
        <v>2.5863057224392714</v>
      </c>
      <c r="N84" s="1">
        <f t="shared" si="86"/>
        <v>2.5863057224392714</v>
      </c>
      <c r="O84" s="1">
        <f t="shared" si="86"/>
        <v>2.5863057224392714</v>
      </c>
      <c r="P84" s="1">
        <f t="shared" si="76"/>
        <v>13720182.88449523</v>
      </c>
      <c r="Q84" s="1">
        <f t="shared" si="77"/>
        <v>4485.9217254622763</v>
      </c>
      <c r="R84">
        <f t="shared" si="78"/>
        <v>2.7561385071796685</v>
      </c>
      <c r="S84" s="1"/>
    </row>
    <row r="85" spans="1:19" x14ac:dyDescent="0.2">
      <c r="A85" s="1">
        <f t="shared" si="79"/>
        <v>-12859080.425566597</v>
      </c>
      <c r="B85" s="1">
        <f t="shared" si="80"/>
        <v>4933029.5657781838</v>
      </c>
      <c r="C85">
        <f t="shared" si="81"/>
        <v>4140</v>
      </c>
      <c r="D85" s="1">
        <f t="shared" si="82"/>
        <v>2.4308981906712854</v>
      </c>
      <c r="E85">
        <f t="shared" si="83"/>
        <v>3.14</v>
      </c>
      <c r="F85" s="1">
        <f t="shared" ref="F85:O85" si="87">E85-(E85-$K$5*SIN(E85)-$D85)/(1-$K$5*COS(E85))</f>
        <v>2.6196422261162038</v>
      </c>
      <c r="G85" s="1">
        <f t="shared" si="87"/>
        <v>2.6132059761274307</v>
      </c>
      <c r="H85" s="1">
        <f t="shared" si="87"/>
        <v>2.613203119909397</v>
      </c>
      <c r="I85" s="1">
        <f t="shared" si="87"/>
        <v>2.6132031199088304</v>
      </c>
      <c r="J85" s="1">
        <f t="shared" si="87"/>
        <v>2.6132031199088304</v>
      </c>
      <c r="K85" s="1">
        <f t="shared" si="87"/>
        <v>2.6132031199088304</v>
      </c>
      <c r="L85" s="1">
        <f t="shared" si="87"/>
        <v>2.6132031199088304</v>
      </c>
      <c r="M85" s="1">
        <f t="shared" si="87"/>
        <v>2.6132031199088304</v>
      </c>
      <c r="N85" s="1">
        <f t="shared" si="87"/>
        <v>2.6132031199088304</v>
      </c>
      <c r="O85" s="1">
        <f t="shared" si="87"/>
        <v>2.6132031199088304</v>
      </c>
      <c r="P85" s="1">
        <f t="shared" si="76"/>
        <v>13772825.784421718</v>
      </c>
      <c r="Q85" s="1">
        <f t="shared" si="77"/>
        <v>4461.1010093780633</v>
      </c>
      <c r="R85">
        <f t="shared" si="78"/>
        <v>2.7752842473253807</v>
      </c>
      <c r="S85" s="1"/>
    </row>
    <row r="86" spans="1:19" x14ac:dyDescent="0.2">
      <c r="A86" s="1">
        <f t="shared" si="79"/>
        <v>-12997595.960274093</v>
      </c>
      <c r="B86" s="1">
        <f t="shared" si="80"/>
        <v>4704835.2216578713</v>
      </c>
      <c r="C86">
        <f t="shared" si="81"/>
        <v>4200</v>
      </c>
      <c r="D86" s="1">
        <f t="shared" si="82"/>
        <v>2.4661285992317392</v>
      </c>
      <c r="E86">
        <f t="shared" si="83"/>
        <v>3.14</v>
      </c>
      <c r="F86" s="1">
        <f t="shared" ref="F86:O86" si="88">E86-(E86-$K$5*SIN(E86)-$D86)/(1-$K$5*COS(E86))</f>
        <v>2.6455162518477171</v>
      </c>
      <c r="G86" s="1">
        <f t="shared" si="88"/>
        <v>2.6400023767672232</v>
      </c>
      <c r="H86" s="1">
        <f t="shared" si="88"/>
        <v>2.6400003834412136</v>
      </c>
      <c r="I86" s="1">
        <f t="shared" si="88"/>
        <v>2.6400003834409511</v>
      </c>
      <c r="J86" s="1">
        <f t="shared" si="88"/>
        <v>2.6400003834409511</v>
      </c>
      <c r="K86" s="1">
        <f t="shared" si="88"/>
        <v>2.6400003834409511</v>
      </c>
      <c r="L86" s="1">
        <f t="shared" si="88"/>
        <v>2.6400003834409511</v>
      </c>
      <c r="M86" s="1">
        <f t="shared" si="88"/>
        <v>2.6400003834409511</v>
      </c>
      <c r="N86" s="1">
        <f t="shared" si="88"/>
        <v>2.6400003834409511</v>
      </c>
      <c r="O86" s="1">
        <f t="shared" si="88"/>
        <v>2.6400003834409511</v>
      </c>
      <c r="P86" s="1">
        <f t="shared" si="76"/>
        <v>13822914.859373398</v>
      </c>
      <c r="Q86" s="1">
        <f t="shared" si="77"/>
        <v>4437.532451867185</v>
      </c>
      <c r="R86">
        <f t="shared" si="78"/>
        <v>2.7942876985044878</v>
      </c>
      <c r="S86" s="1"/>
    </row>
    <row r="87" spans="1:19" x14ac:dyDescent="0.2">
      <c r="A87" s="1">
        <f t="shared" si="79"/>
        <v>-13129050.425572526</v>
      </c>
      <c r="B87" s="1">
        <f t="shared" si="80"/>
        <v>4474084.663378384</v>
      </c>
      <c r="C87">
        <f t="shared" si="81"/>
        <v>4260</v>
      </c>
      <c r="D87" s="1">
        <f t="shared" si="82"/>
        <v>2.5013590077921926</v>
      </c>
      <c r="E87">
        <f t="shared" si="83"/>
        <v>3.14</v>
      </c>
      <c r="F87" s="1">
        <f t="shared" ref="F87:O87" si="89">E87-(E87-$K$5*SIN(E87)-$D87)/(1-$K$5*COS(E87))</f>
        <v>2.6713902775792304</v>
      </c>
      <c r="G87" s="1">
        <f t="shared" si="89"/>
        <v>2.6667045446790421</v>
      </c>
      <c r="H87" s="1">
        <f t="shared" si="89"/>
        <v>2.6667031795804448</v>
      </c>
      <c r="I87" s="1">
        <f t="shared" si="89"/>
        <v>2.666703179580328</v>
      </c>
      <c r="J87" s="1">
        <f t="shared" si="89"/>
        <v>2.6667031795803284</v>
      </c>
      <c r="K87" s="1">
        <f t="shared" si="89"/>
        <v>2.666703179580328</v>
      </c>
      <c r="L87" s="1">
        <f t="shared" si="89"/>
        <v>2.6667031795803284</v>
      </c>
      <c r="M87" s="1">
        <f t="shared" si="89"/>
        <v>2.666703179580328</v>
      </c>
      <c r="N87" s="1">
        <f t="shared" si="89"/>
        <v>2.6667031795803284</v>
      </c>
      <c r="O87" s="1">
        <f t="shared" si="89"/>
        <v>2.666703179580328</v>
      </c>
      <c r="P87" s="1">
        <f t="shared" si="76"/>
        <v>13870450.556932308</v>
      </c>
      <c r="Q87" s="1">
        <f t="shared" si="77"/>
        <v>4415.2076325250709</v>
      </c>
      <c r="R87">
        <f t="shared" si="78"/>
        <v>2.8131573993442398</v>
      </c>
      <c r="S87" s="1"/>
    </row>
    <row r="88" spans="1:19" x14ac:dyDescent="0.2">
      <c r="A88" s="1">
        <f t="shared" si="79"/>
        <v>-13253445.480833784</v>
      </c>
      <c r="B88" s="1">
        <f t="shared" si="80"/>
        <v>4240928.1700521307</v>
      </c>
      <c r="C88">
        <f t="shared" si="81"/>
        <v>4320</v>
      </c>
      <c r="D88" s="1">
        <f t="shared" si="82"/>
        <v>2.5365894163526459</v>
      </c>
      <c r="E88">
        <f t="shared" si="83"/>
        <v>3.14</v>
      </c>
      <c r="F88" s="1">
        <f t="shared" ref="F88:O88" si="90">E88-(E88-$K$5*SIN(E88)-$D88)/(1-$K$5*COS(E88))</f>
        <v>2.6972643033107433</v>
      </c>
      <c r="G88" s="1">
        <f t="shared" si="90"/>
        <v>2.6933179774385758</v>
      </c>
      <c r="H88" s="1">
        <f t="shared" si="90"/>
        <v>2.6933170620384965</v>
      </c>
      <c r="I88" s="1">
        <f t="shared" si="90"/>
        <v>2.6933170620384468</v>
      </c>
      <c r="J88" s="1">
        <f t="shared" si="90"/>
        <v>2.6933170620384468</v>
      </c>
      <c r="K88" s="1">
        <f t="shared" si="90"/>
        <v>2.6933170620384468</v>
      </c>
      <c r="L88" s="1">
        <f t="shared" si="90"/>
        <v>2.6933170620384468</v>
      </c>
      <c r="M88" s="1">
        <f t="shared" si="90"/>
        <v>2.6933170620384468</v>
      </c>
      <c r="N88" s="1">
        <f t="shared" si="90"/>
        <v>2.6933170620384468</v>
      </c>
      <c r="O88" s="1">
        <f t="shared" si="90"/>
        <v>2.6933170620384468</v>
      </c>
      <c r="P88" s="1">
        <f t="shared" si="76"/>
        <v>13915433.477149576</v>
      </c>
      <c r="Q88" s="1">
        <f t="shared" si="77"/>
        <v>4394.118746773117</v>
      </c>
      <c r="R88">
        <f t="shared" si="78"/>
        <v>2.8319016445257583</v>
      </c>
      <c r="S88" s="1"/>
    </row>
    <row r="89" spans="1:19" x14ac:dyDescent="0.2">
      <c r="A89" s="1">
        <f t="shared" si="79"/>
        <v>-13370783.119031133</v>
      </c>
      <c r="B89" s="1">
        <f t="shared" si="80"/>
        <v>4005513.1678132778</v>
      </c>
      <c r="C89">
        <f t="shared" si="81"/>
        <v>4380</v>
      </c>
      <c r="D89" s="1">
        <f t="shared" si="82"/>
        <v>2.5718198249130992</v>
      </c>
      <c r="E89">
        <f t="shared" si="83"/>
        <v>3.14</v>
      </c>
      <c r="F89" s="1">
        <f t="shared" ref="F89:O89" si="91">E89-(E89-$K$5*SIN(E89)-$D89)/(1-$K$5*COS(E89))</f>
        <v>2.7231383290422562</v>
      </c>
      <c r="G89" s="1">
        <f t="shared" si="91"/>
        <v>2.7198480786245463</v>
      </c>
      <c r="H89" s="1">
        <f t="shared" si="91"/>
        <v>2.7198474790922123</v>
      </c>
      <c r="I89" s="1">
        <f t="shared" si="91"/>
        <v>2.7198474790921923</v>
      </c>
      <c r="J89" s="1">
        <f t="shared" si="91"/>
        <v>2.7198474790921923</v>
      </c>
      <c r="K89" s="1">
        <f t="shared" si="91"/>
        <v>2.7198474790921923</v>
      </c>
      <c r="L89" s="1">
        <f t="shared" si="91"/>
        <v>2.7198474790921923</v>
      </c>
      <c r="M89" s="1">
        <f t="shared" si="91"/>
        <v>2.7198474790921923</v>
      </c>
      <c r="N89" s="1">
        <f t="shared" si="91"/>
        <v>2.7198474790921923</v>
      </c>
      <c r="O89" s="1">
        <f t="shared" si="91"/>
        <v>2.7198474790921923</v>
      </c>
      <c r="P89" s="1">
        <f t="shared" si="76"/>
        <v>13957864.340711063</v>
      </c>
      <c r="Q89" s="1">
        <f t="shared" si="77"/>
        <v>4374.25857845478</v>
      </c>
      <c r="R89">
        <f t="shared" si="78"/>
        <v>2.85052850226247</v>
      </c>
      <c r="S89" s="1"/>
    </row>
    <row r="90" spans="1:19" x14ac:dyDescent="0.2">
      <c r="A90" s="1">
        <f t="shared" si="79"/>
        <v>-13481065.586935272</v>
      </c>
      <c r="B90" s="1">
        <f t="shared" si="80"/>
        <v>3767984.4230944999</v>
      </c>
      <c r="C90">
        <f t="shared" si="81"/>
        <v>4440</v>
      </c>
      <c r="D90" s="1">
        <f t="shared" si="82"/>
        <v>2.6070502334735526</v>
      </c>
      <c r="E90">
        <f t="shared" si="83"/>
        <v>3.14</v>
      </c>
      <c r="F90" s="1">
        <f t="shared" ref="F90:O90" si="92">E90-(E90-$K$5*SIN(E90)-$D90)/(1-$K$5*COS(E90))</f>
        <v>2.749012354773769</v>
      </c>
      <c r="G90" s="1">
        <f t="shared" si="92"/>
        <v>2.7463001630670805</v>
      </c>
      <c r="H90" s="1">
        <f t="shared" si="92"/>
        <v>2.7462997807265883</v>
      </c>
      <c r="I90" s="1">
        <f t="shared" si="92"/>
        <v>2.7462997807265808</v>
      </c>
      <c r="J90" s="1">
        <f t="shared" si="92"/>
        <v>2.7462997807265808</v>
      </c>
      <c r="K90" s="1">
        <f t="shared" si="92"/>
        <v>2.7462997807265808</v>
      </c>
      <c r="L90" s="1">
        <f t="shared" si="92"/>
        <v>2.7462997807265808</v>
      </c>
      <c r="M90" s="1">
        <f t="shared" si="92"/>
        <v>2.7462997807265808</v>
      </c>
      <c r="N90" s="1">
        <f t="shared" si="92"/>
        <v>2.7462997807265808</v>
      </c>
      <c r="O90" s="1">
        <f t="shared" si="92"/>
        <v>2.7462997807265808</v>
      </c>
      <c r="P90" s="1">
        <f t="shared" si="76"/>
        <v>13997743.960079184</v>
      </c>
      <c r="Q90" s="1">
        <f t="shared" si="77"/>
        <v>4355.6204733545437</v>
      </c>
      <c r="R90">
        <f t="shared" si="78"/>
        <v>2.8690458309389597</v>
      </c>
      <c r="S90" s="1"/>
    </row>
    <row r="91" spans="1:19" x14ac:dyDescent="0.2">
      <c r="A91" s="1">
        <f t="shared" si="79"/>
        <v>-13584295.31286175</v>
      </c>
      <c r="B91" s="1">
        <f t="shared" si="80"/>
        <v>3528484.2294517122</v>
      </c>
      <c r="C91">
        <f t="shared" si="81"/>
        <v>4500</v>
      </c>
      <c r="D91" s="1">
        <f t="shared" si="82"/>
        <v>2.6422806420340059</v>
      </c>
      <c r="E91">
        <f t="shared" si="83"/>
        <v>3.14</v>
      </c>
      <c r="F91" s="1">
        <f t="shared" ref="F91:O91" si="93">E91-(E91-$K$5*SIN(E91)-$D91)/(1-$K$5*COS(E91))</f>
        <v>2.7748863805052819</v>
      </c>
      <c r="G91" s="1">
        <f t="shared" si="93"/>
        <v>2.7726794620956752</v>
      </c>
      <c r="H91" s="1">
        <f t="shared" si="93"/>
        <v>2.7726792255390547</v>
      </c>
      <c r="I91" s="1">
        <f t="shared" si="93"/>
        <v>2.7726792255390516</v>
      </c>
      <c r="J91" s="1">
        <f t="shared" si="93"/>
        <v>2.772679225539052</v>
      </c>
      <c r="K91" s="1">
        <f t="shared" si="93"/>
        <v>2.7726792255390516</v>
      </c>
      <c r="L91" s="1">
        <f t="shared" si="93"/>
        <v>2.772679225539052</v>
      </c>
      <c r="M91" s="1">
        <f t="shared" si="93"/>
        <v>2.7726792255390516</v>
      </c>
      <c r="N91" s="1">
        <f t="shared" si="93"/>
        <v>2.772679225539052</v>
      </c>
      <c r="O91" s="1">
        <f t="shared" si="93"/>
        <v>2.7726792255390516</v>
      </c>
      <c r="P91" s="1">
        <f t="shared" si="76"/>
        <v>14035073.213365406</v>
      </c>
      <c r="Q91" s="1">
        <f t="shared" si="77"/>
        <v>4338.1983137381385</v>
      </c>
      <c r="R91">
        <f t="shared" si="78"/>
        <v>2.8874612949779985</v>
      </c>
      <c r="S91" s="1"/>
    </row>
    <row r="92" spans="1:19" x14ac:dyDescent="0.2">
      <c r="A92" s="1">
        <f t="shared" si="79"/>
        <v>-13680474.841359362</v>
      </c>
      <c r="B92" s="1">
        <f t="shared" si="80"/>
        <v>3287152.5883949804</v>
      </c>
      <c r="C92">
        <f t="shared" si="81"/>
        <v>4560</v>
      </c>
      <c r="D92" s="1">
        <f t="shared" si="82"/>
        <v>2.6775110505944597</v>
      </c>
      <c r="E92">
        <f t="shared" si="83"/>
        <v>3.14</v>
      </c>
      <c r="F92" s="1">
        <f t="shared" ref="F92:O92" si="94">E92-(E92-$K$5*SIN(E92)-$D92)/(1-$K$5*COS(E92))</f>
        <v>2.8007604062367952</v>
      </c>
      <c r="G92" s="1">
        <f t="shared" si="94"/>
        <v>2.7989911287829878</v>
      </c>
      <c r="H92" s="1">
        <f t="shared" si="94"/>
        <v>2.7989909874222514</v>
      </c>
      <c r="I92" s="1">
        <f t="shared" si="94"/>
        <v>2.7989909874222509</v>
      </c>
      <c r="J92" s="1">
        <f t="shared" si="94"/>
        <v>2.7989909874222505</v>
      </c>
      <c r="K92" s="1">
        <f t="shared" si="94"/>
        <v>2.7989909874222509</v>
      </c>
      <c r="L92" s="1">
        <f t="shared" si="94"/>
        <v>2.7989909874222505</v>
      </c>
      <c r="M92" s="1">
        <f t="shared" si="94"/>
        <v>2.7989909874222509</v>
      </c>
      <c r="N92" s="1">
        <f t="shared" si="94"/>
        <v>2.7989909874222505</v>
      </c>
      <c r="O92" s="1">
        <f t="shared" si="94"/>
        <v>2.7989909874222509</v>
      </c>
      <c r="P92" s="1">
        <f t="shared" si="76"/>
        <v>14069853.0207127</v>
      </c>
      <c r="Q92" s="1">
        <f t="shared" si="77"/>
        <v>4321.986494002841</v>
      </c>
      <c r="R92">
        <f t="shared" si="78"/>
        <v>2.9057823799995921</v>
      </c>
      <c r="S92" s="1"/>
    </row>
    <row r="93" spans="1:19" x14ac:dyDescent="0.2">
      <c r="A93" s="1">
        <f t="shared" si="79"/>
        <v>-13769606.774291443</v>
      </c>
      <c r="B93" s="1">
        <f t="shared" si="80"/>
        <v>3044127.384670394</v>
      </c>
      <c r="C93">
        <f t="shared" si="81"/>
        <v>4620</v>
      </c>
      <c r="D93" s="1">
        <f t="shared" si="82"/>
        <v>2.712741459154913</v>
      </c>
      <c r="E93">
        <f t="shared" si="83"/>
        <v>3.14</v>
      </c>
      <c r="F93" s="1">
        <f t="shared" ref="F93:O93" si="95">E93-(E93-$K$5*SIN(E93)-$D93)/(1-$K$5*COS(E93))</f>
        <v>2.8266344319683085</v>
      </c>
      <c r="G93" s="1">
        <f t="shared" si="95"/>
        <v>2.8252402431814079</v>
      </c>
      <c r="H93" s="1">
        <f t="shared" si="95"/>
        <v>2.8252401620417396</v>
      </c>
      <c r="I93" s="1">
        <f t="shared" si="95"/>
        <v>2.8252401620417391</v>
      </c>
      <c r="J93" s="1">
        <f t="shared" si="95"/>
        <v>2.8252401620417391</v>
      </c>
      <c r="K93" s="1">
        <f t="shared" si="95"/>
        <v>2.8252401620417391</v>
      </c>
      <c r="L93" s="1">
        <f t="shared" si="95"/>
        <v>2.8252401620417391</v>
      </c>
      <c r="M93" s="1">
        <f t="shared" si="95"/>
        <v>2.8252401620417391</v>
      </c>
      <c r="N93" s="1">
        <f t="shared" si="95"/>
        <v>2.8252401620417391</v>
      </c>
      <c r="O93" s="1">
        <f t="shared" si="95"/>
        <v>2.8252401620417391</v>
      </c>
      <c r="P93" s="1">
        <f t="shared" si="76"/>
        <v>14102084.322989739</v>
      </c>
      <c r="Q93" s="1">
        <f t="shared" si="77"/>
        <v>4306.9798975185158</v>
      </c>
      <c r="R93">
        <f t="shared" si="78"/>
        <v>2.9240164073322039</v>
      </c>
      <c r="S93" s="1"/>
    </row>
    <row r="94" spans="1:19" x14ac:dyDescent="0.2">
      <c r="A94" s="1">
        <f t="shared" si="79"/>
        <v>-13851693.717818761</v>
      </c>
      <c r="B94" s="1">
        <f t="shared" si="80"/>
        <v>2799544.5564242397</v>
      </c>
      <c r="C94">
        <f t="shared" si="81"/>
        <v>4680</v>
      </c>
      <c r="D94" s="1">
        <f t="shared" si="82"/>
        <v>2.7479718677153664</v>
      </c>
      <c r="E94">
        <f t="shared" si="83"/>
        <v>3.14</v>
      </c>
      <c r="F94" s="1">
        <f t="shared" ref="F94:O94" si="96">E94-(E94-$K$5*SIN(E94)-$D94)/(1-$K$5*COS(E94))</f>
        <v>2.8525084576998214</v>
      </c>
      <c r="G94" s="1">
        <f t="shared" si="96"/>
        <v>2.8514318175500839</v>
      </c>
      <c r="H94" s="1">
        <f t="shared" si="96"/>
        <v>2.851431773124582</v>
      </c>
      <c r="I94" s="1">
        <f t="shared" si="96"/>
        <v>2.851431773124582</v>
      </c>
      <c r="J94" s="1">
        <f t="shared" si="96"/>
        <v>2.851431773124582</v>
      </c>
      <c r="K94" s="1">
        <f t="shared" si="96"/>
        <v>2.851431773124582</v>
      </c>
      <c r="L94" s="1">
        <f t="shared" si="96"/>
        <v>2.851431773124582</v>
      </c>
      <c r="M94" s="1">
        <f t="shared" si="96"/>
        <v>2.851431773124582</v>
      </c>
      <c r="N94" s="1">
        <f t="shared" si="96"/>
        <v>2.851431773124582</v>
      </c>
      <c r="O94" s="1">
        <f t="shared" si="96"/>
        <v>2.851431773124582</v>
      </c>
      <c r="P94" s="1">
        <f t="shared" si="76"/>
        <v>14131768.062619211</v>
      </c>
      <c r="Q94" s="1">
        <f t="shared" si="77"/>
        <v>4293.1738747329409</v>
      </c>
      <c r="R94">
        <f t="shared" si="78"/>
        <v>2.9421705479330065</v>
      </c>
      <c r="S94" s="1"/>
    </row>
    <row r="95" spans="1:19" x14ac:dyDescent="0.2">
      <c r="A95" s="1">
        <f t="shared" si="79"/>
        <v>-13926738.234844554</v>
      </c>
      <c r="B95" s="1">
        <f t="shared" si="80"/>
        <v>2553538.2606684491</v>
      </c>
      <c r="C95">
        <f t="shared" si="81"/>
        <v>4740</v>
      </c>
      <c r="D95" s="1">
        <f t="shared" si="82"/>
        <v>2.7832022762758197</v>
      </c>
      <c r="E95">
        <f t="shared" si="83"/>
        <v>3.14</v>
      </c>
      <c r="F95" s="1">
        <f t="shared" ref="F95:O95" si="97">E95-(E95-$K$5*SIN(E95)-$D95)/(1-$K$5*COS(E95))</f>
        <v>2.8783824834313343</v>
      </c>
      <c r="G95" s="1">
        <f t="shared" si="97"/>
        <v>2.8775708015706809</v>
      </c>
      <c r="H95" s="1">
        <f t="shared" si="97"/>
        <v>2.8775707785742828</v>
      </c>
      <c r="I95" s="1">
        <f t="shared" si="97"/>
        <v>2.8775707785742828</v>
      </c>
      <c r="J95" s="1">
        <f t="shared" si="97"/>
        <v>2.8775707785742828</v>
      </c>
      <c r="K95" s="1">
        <f t="shared" si="97"/>
        <v>2.8775707785742828</v>
      </c>
      <c r="L95" s="1">
        <f t="shared" si="97"/>
        <v>2.8775707785742828</v>
      </c>
      <c r="M95" s="1">
        <f t="shared" si="97"/>
        <v>2.8775707785742828</v>
      </c>
      <c r="N95" s="1">
        <f t="shared" si="97"/>
        <v>2.8775707785742828</v>
      </c>
      <c r="O95" s="1">
        <f t="shared" si="97"/>
        <v>2.8775707785742828</v>
      </c>
      <c r="P95" s="1">
        <f t="shared" si="76"/>
        <v>14158905.166381294</v>
      </c>
      <c r="Q95" s="1">
        <f t="shared" si="77"/>
        <v>4280.564222608672</v>
      </c>
      <c r="R95">
        <f t="shared" si="78"/>
        <v>2.9602518357709187</v>
      </c>
      <c r="S95" s="1"/>
    </row>
    <row r="96" spans="1:19" x14ac:dyDescent="0.2">
      <c r="A96" s="1">
        <f t="shared" si="79"/>
        <v>-13994742.802529799</v>
      </c>
      <c r="B96" s="1">
        <f t="shared" si="80"/>
        <v>2306241.0344537366</v>
      </c>
      <c r="C96">
        <f t="shared" si="81"/>
        <v>4800</v>
      </c>
      <c r="D96" s="1">
        <f t="shared" si="82"/>
        <v>2.8184326848362731</v>
      </c>
      <c r="E96">
        <f t="shared" si="83"/>
        <v>3.14</v>
      </c>
      <c r="F96" s="1">
        <f t="shared" ref="F96:O96" si="98">E96-(E96-$K$5*SIN(E96)-$D96)/(1-$K$5*COS(E96))</f>
        <v>2.9042565091628472</v>
      </c>
      <c r="G96" s="1">
        <f t="shared" si="98"/>
        <v>2.9036620875507126</v>
      </c>
      <c r="H96" s="1">
        <f t="shared" si="98"/>
        <v>2.9036620764270951</v>
      </c>
      <c r="I96" s="1">
        <f t="shared" si="98"/>
        <v>2.9036620764270951</v>
      </c>
      <c r="J96" s="1">
        <f t="shared" si="98"/>
        <v>2.9036620764270951</v>
      </c>
      <c r="K96" s="1">
        <f t="shared" si="98"/>
        <v>2.9036620764270951</v>
      </c>
      <c r="L96" s="1">
        <f t="shared" si="98"/>
        <v>2.9036620764270951</v>
      </c>
      <c r="M96" s="1">
        <f t="shared" si="98"/>
        <v>2.9036620764270951</v>
      </c>
      <c r="N96" s="1">
        <f t="shared" si="98"/>
        <v>2.9036620764270951</v>
      </c>
      <c r="O96" s="1">
        <f t="shared" si="98"/>
        <v>2.9036620764270951</v>
      </c>
      <c r="P96" s="1">
        <f t="shared" si="76"/>
        <v>14183496.530050615</v>
      </c>
      <c r="Q96" s="1">
        <f t="shared" si="77"/>
        <v>4269.1471654529641</v>
      </c>
      <c r="R96">
        <f t="shared" si="78"/>
        <v>2.9782671807234218</v>
      </c>
      <c r="S96" s="1"/>
    </row>
    <row r="97" spans="1:19" x14ac:dyDescent="0.2">
      <c r="A97" s="1">
        <f t="shared" si="79"/>
        <v>-14055709.774530422</v>
      </c>
      <c r="B97" s="1">
        <f t="shared" si="80"/>
        <v>2057783.9521456505</v>
      </c>
      <c r="C97">
        <f t="shared" si="81"/>
        <v>4860</v>
      </c>
      <c r="D97" s="1">
        <f t="shared" si="82"/>
        <v>2.8536630933967264</v>
      </c>
      <c r="E97">
        <f t="shared" si="83"/>
        <v>3.14</v>
      </c>
      <c r="F97" s="1">
        <f t="shared" ref="F97:O97" si="99">E97-(E97-$K$5*SIN(E97)-$D97)/(1-$K$5*COS(E97))</f>
        <v>2.93013053489436</v>
      </c>
      <c r="G97" s="1">
        <f t="shared" si="99"/>
        <v>2.929710515613801</v>
      </c>
      <c r="H97" s="1">
        <f t="shared" si="99"/>
        <v>2.9297105106643118</v>
      </c>
      <c r="I97" s="1">
        <f t="shared" si="99"/>
        <v>2.9297105106643113</v>
      </c>
      <c r="J97" s="1">
        <f t="shared" si="99"/>
        <v>2.9297105106643118</v>
      </c>
      <c r="K97" s="1">
        <f t="shared" si="99"/>
        <v>2.9297105106643113</v>
      </c>
      <c r="L97" s="1">
        <f t="shared" si="99"/>
        <v>2.9297105106643118</v>
      </c>
      <c r="M97" s="1">
        <f t="shared" si="99"/>
        <v>2.9297105106643113</v>
      </c>
      <c r="N97" s="1">
        <f t="shared" si="99"/>
        <v>2.9297105106643118</v>
      </c>
      <c r="O97" s="1">
        <f t="shared" si="99"/>
        <v>2.9297105106643113</v>
      </c>
      <c r="P97" s="1">
        <f t="shared" si="76"/>
        <v>14205543.004740728</v>
      </c>
      <c r="Q97" s="1">
        <f t="shared" si="77"/>
        <v>4258.9193371970932</v>
      </c>
      <c r="R97">
        <f t="shared" si="78"/>
        <v>2.9962233810356125</v>
      </c>
      <c r="S97" s="1"/>
    </row>
    <row r="98" spans="1:19" x14ac:dyDescent="0.2">
      <c r="A98" s="1">
        <f t="shared" si="79"/>
        <v>-14109641.347648421</v>
      </c>
      <c r="B98" s="1">
        <f t="shared" si="80"/>
        <v>1808296.7791878958</v>
      </c>
      <c r="C98">
        <f t="shared" si="81"/>
        <v>4920</v>
      </c>
      <c r="D98" s="1">
        <f t="shared" si="82"/>
        <v>2.8888935019571802</v>
      </c>
      <c r="E98">
        <f t="shared" si="83"/>
        <v>3.14</v>
      </c>
      <c r="F98" s="1">
        <f t="shared" ref="F98:O98" si="100">E98-(E98-$K$5*SIN(E98)-$D98)/(1-$K$5*COS(E98))</f>
        <v>2.9560045606258734</v>
      </c>
      <c r="G98" s="1">
        <f t="shared" si="100"/>
        <v>2.9557208788766673</v>
      </c>
      <c r="H98" s="1">
        <f t="shared" si="100"/>
        <v>2.9557208768947407</v>
      </c>
      <c r="I98" s="1">
        <f t="shared" si="100"/>
        <v>2.9557208768947403</v>
      </c>
      <c r="J98" s="1">
        <f t="shared" si="100"/>
        <v>2.9557208768947407</v>
      </c>
      <c r="K98" s="1">
        <f t="shared" si="100"/>
        <v>2.9557208768947403</v>
      </c>
      <c r="L98" s="1">
        <f t="shared" si="100"/>
        <v>2.9557208768947407</v>
      </c>
      <c r="M98" s="1">
        <f t="shared" si="100"/>
        <v>2.9557208768947403</v>
      </c>
      <c r="N98" s="1">
        <f t="shared" si="100"/>
        <v>2.9557208768947407</v>
      </c>
      <c r="O98" s="1">
        <f t="shared" si="100"/>
        <v>2.9557208768947403</v>
      </c>
      <c r="P98" s="1">
        <f t="shared" si="76"/>
        <v>14225045.384844692</v>
      </c>
      <c r="Q98" s="1">
        <f t="shared" si="77"/>
        <v>4249.8777651763912</v>
      </c>
      <c r="R98">
        <f t="shared" si="78"/>
        <v>3.0141271353877026</v>
      </c>
      <c r="S98" s="1"/>
    </row>
    <row r="99" spans="1:19" x14ac:dyDescent="0.2">
      <c r="A99" s="1">
        <f t="shared" si="79"/>
        <v>-14156539.532626068</v>
      </c>
      <c r="B99" s="1">
        <f t="shared" si="80"/>
        <v>1557908.1227275948</v>
      </c>
      <c r="C99">
        <f t="shared" si="81"/>
        <v>4980</v>
      </c>
      <c r="D99" s="1">
        <f t="shared" si="82"/>
        <v>2.9241239105176335</v>
      </c>
      <c r="E99">
        <f t="shared" si="83"/>
        <v>3.14</v>
      </c>
      <c r="F99" s="1">
        <f t="shared" ref="F99:O99" si="101">E99-(E99-$K$5*SIN(E99)-$D99)/(1-$K$5*COS(E99))</f>
        <v>2.9818785863573867</v>
      </c>
      <c r="G99" s="1">
        <f t="shared" si="101"/>
        <v>2.9816979286130452</v>
      </c>
      <c r="H99" s="1">
        <f t="shared" si="101"/>
        <v>2.9816979279212057</v>
      </c>
      <c r="I99" s="1">
        <f t="shared" si="101"/>
        <v>2.9816979279212061</v>
      </c>
      <c r="J99" s="1">
        <f t="shared" si="101"/>
        <v>2.9816979279212061</v>
      </c>
      <c r="K99" s="1">
        <f t="shared" si="101"/>
        <v>2.9816979279212061</v>
      </c>
      <c r="L99" s="1">
        <f t="shared" si="101"/>
        <v>2.9816979279212061</v>
      </c>
      <c r="M99" s="1">
        <f t="shared" si="101"/>
        <v>2.9816979279212061</v>
      </c>
      <c r="N99" s="1">
        <f t="shared" si="101"/>
        <v>2.9816979279212061</v>
      </c>
      <c r="O99" s="1">
        <f t="shared" si="101"/>
        <v>2.9816979279212061</v>
      </c>
      <c r="P99" s="1">
        <f t="shared" si="76"/>
        <v>14242004.397473879</v>
      </c>
      <c r="Q99" s="1">
        <f t="shared" si="77"/>
        <v>4242.0198554576145</v>
      </c>
      <c r="R99">
        <f t="shared" si="78"/>
        <v>3.0319850546151024</v>
      </c>
      <c r="S99" s="1"/>
    </row>
    <row r="100" spans="1:19" x14ac:dyDescent="0.2">
      <c r="A100" s="1">
        <f t="shared" si="79"/>
        <v>-14196406.128847048</v>
      </c>
      <c r="B100" s="1">
        <f t="shared" si="80"/>
        <v>1306745.5794679667</v>
      </c>
      <c r="C100">
        <f t="shared" si="81"/>
        <v>5040</v>
      </c>
      <c r="D100" s="1">
        <f t="shared" si="82"/>
        <v>2.9593543190780869</v>
      </c>
      <c r="E100">
        <f t="shared" si="83"/>
        <v>3.14</v>
      </c>
      <c r="F100" s="1">
        <f t="shared" ref="F100:O100" si="102">E100-(E100-$K$5*SIN(E100)-$D100)/(1-$K$5*COS(E100))</f>
        <v>3.0077526120888995</v>
      </c>
      <c r="G100" s="1">
        <f t="shared" si="102"/>
        <v>3.0076463794050912</v>
      </c>
      <c r="H100" s="1">
        <f t="shared" si="102"/>
        <v>3.0076463792045911</v>
      </c>
      <c r="I100" s="1">
        <f t="shared" si="102"/>
        <v>3.0076463792045911</v>
      </c>
      <c r="J100" s="1">
        <f t="shared" si="102"/>
        <v>3.0076463792045911</v>
      </c>
      <c r="K100" s="1">
        <f t="shared" si="102"/>
        <v>3.0076463792045911</v>
      </c>
      <c r="L100" s="1">
        <f t="shared" si="102"/>
        <v>3.0076463792045911</v>
      </c>
      <c r="M100" s="1">
        <f t="shared" si="102"/>
        <v>3.0076463792045911</v>
      </c>
      <c r="N100" s="1">
        <f t="shared" si="102"/>
        <v>3.0076463792045911</v>
      </c>
      <c r="O100" s="1">
        <f t="shared" si="102"/>
        <v>3.0076463792045911</v>
      </c>
      <c r="P100" s="1">
        <f t="shared" si="76"/>
        <v>14256420.693309562</v>
      </c>
      <c r="Q100" s="1">
        <f t="shared" si="77"/>
        <v>4235.3433797555217</v>
      </c>
      <c r="R100">
        <f t="shared" si="78"/>
        <v>3.0498036731234528</v>
      </c>
      <c r="S100" s="1"/>
    </row>
    <row r="101" spans="1:19" x14ac:dyDescent="0.2">
      <c r="A101" s="1">
        <f t="shared" si="79"/>
        <v>-14229242.702740677</v>
      </c>
      <c r="B101" s="1">
        <f t="shared" si="80"/>
        <v>1054935.8811060183</v>
      </c>
      <c r="C101">
        <f t="shared" si="81"/>
        <v>5100</v>
      </c>
      <c r="D101" s="1">
        <f t="shared" si="82"/>
        <v>2.9945847276385402</v>
      </c>
      <c r="E101">
        <f t="shared" si="83"/>
        <v>3.14</v>
      </c>
      <c r="F101" s="1">
        <f t="shared" ref="F101:O101" si="103">E101-(E101-$K$5*SIN(E101)-$D101)/(1-$K$5*COS(E101))</f>
        <v>3.0336266378204124</v>
      </c>
      <c r="G101" s="1">
        <f t="shared" si="103"/>
        <v>3.0335709142831355</v>
      </c>
      <c r="H101" s="1">
        <f t="shared" si="103"/>
        <v>3.0335709142386285</v>
      </c>
      <c r="I101" s="1">
        <f t="shared" si="103"/>
        <v>3.0335709142386285</v>
      </c>
      <c r="J101" s="1">
        <f t="shared" si="103"/>
        <v>3.0335709142386285</v>
      </c>
      <c r="K101" s="1">
        <f t="shared" si="103"/>
        <v>3.0335709142386285</v>
      </c>
      <c r="L101" s="1">
        <f t="shared" si="103"/>
        <v>3.0335709142386285</v>
      </c>
      <c r="M101" s="1">
        <f t="shared" si="103"/>
        <v>3.0335709142386285</v>
      </c>
      <c r="N101" s="1">
        <f t="shared" si="103"/>
        <v>3.0335709142386285</v>
      </c>
      <c r="O101" s="1">
        <f t="shared" si="103"/>
        <v>3.0335709142386285</v>
      </c>
      <c r="P101" s="1">
        <f t="shared" si="76"/>
        <v>14268294.838793589</v>
      </c>
      <c r="Q101" s="1">
        <f t="shared" si="77"/>
        <v>4229.8464639760132</v>
      </c>
      <c r="R101">
        <f t="shared" si="78"/>
        <v>3.0675894600394038</v>
      </c>
      <c r="S101" s="1"/>
    </row>
    <row r="102" spans="1:19" x14ac:dyDescent="0.2">
      <c r="A102" s="1">
        <f t="shared" si="79"/>
        <v>-14255050.569715805</v>
      </c>
      <c r="B102" s="1">
        <f t="shared" si="80"/>
        <v>802605.03770566953</v>
      </c>
      <c r="C102">
        <f t="shared" si="81"/>
        <v>5160</v>
      </c>
      <c r="D102" s="1">
        <f t="shared" si="82"/>
        <v>3.0298151361989936</v>
      </c>
      <c r="E102">
        <f t="shared" si="83"/>
        <v>3.14</v>
      </c>
      <c r="F102" s="1">
        <f t="shared" ref="F102:O102" si="104">E102-(E102-$K$5*SIN(E102)-$D102)/(1-$K$5*COS(E102))</f>
        <v>3.0595006635519253</v>
      </c>
      <c r="G102" s="1">
        <f t="shared" si="104"/>
        <v>3.059476189854923</v>
      </c>
      <c r="H102" s="1">
        <f t="shared" si="104"/>
        <v>3.0594761898483949</v>
      </c>
      <c r="I102" s="1">
        <f t="shared" si="104"/>
        <v>3.0594761898483944</v>
      </c>
      <c r="J102" s="1">
        <f t="shared" si="104"/>
        <v>3.0594761898483949</v>
      </c>
      <c r="K102" s="1">
        <f t="shared" si="104"/>
        <v>3.0594761898483944</v>
      </c>
      <c r="L102" s="1">
        <f t="shared" si="104"/>
        <v>3.0594761898483949</v>
      </c>
      <c r="M102" s="1">
        <f t="shared" si="104"/>
        <v>3.0594761898483944</v>
      </c>
      <c r="N102" s="1">
        <f t="shared" si="104"/>
        <v>3.0594761898483949</v>
      </c>
      <c r="O102" s="1">
        <f t="shared" si="104"/>
        <v>3.0594761898483944</v>
      </c>
      <c r="P102" s="1">
        <f t="shared" si="76"/>
        <v>14277627.309595438</v>
      </c>
      <c r="Q102" s="1">
        <f t="shared" si="77"/>
        <v>4225.5275784183859</v>
      </c>
      <c r="R102">
        <f t="shared" si="78"/>
        <v>3.0853488301364815</v>
      </c>
      <c r="S102" s="1"/>
    </row>
    <row r="103" spans="1:19" x14ac:dyDescent="0.2">
      <c r="A103" s="1">
        <f t="shared" si="79"/>
        <v>-14273830.779479738</v>
      </c>
      <c r="B103" s="1">
        <f t="shared" si="80"/>
        <v>549878.47935052542</v>
      </c>
      <c r="C103">
        <f t="shared" si="81"/>
        <v>5220</v>
      </c>
      <c r="D103" s="1">
        <f t="shared" si="82"/>
        <v>3.0650455447594469</v>
      </c>
      <c r="E103">
        <f t="shared" si="83"/>
        <v>3.14</v>
      </c>
      <c r="F103" s="1">
        <f t="shared" ref="F103:O103" si="105">E103-(E103-$K$5*SIN(E103)-$D103)/(1-$K$5*COS(E103))</f>
        <v>3.0853746892834382</v>
      </c>
      <c r="G103" s="1">
        <f t="shared" si="105"/>
        <v>3.0853668414256874</v>
      </c>
      <c r="H103" s="1">
        <f t="shared" si="105"/>
        <v>3.0853668414252278</v>
      </c>
      <c r="I103" s="1">
        <f t="shared" si="105"/>
        <v>3.0853668414252273</v>
      </c>
      <c r="J103" s="1">
        <f t="shared" si="105"/>
        <v>3.0853668414252278</v>
      </c>
      <c r="K103" s="1">
        <f t="shared" si="105"/>
        <v>3.0853668414252273</v>
      </c>
      <c r="L103" s="1">
        <f t="shared" si="105"/>
        <v>3.0853668414252278</v>
      </c>
      <c r="M103" s="1">
        <f t="shared" si="105"/>
        <v>3.0853668414252273</v>
      </c>
      <c r="N103" s="1">
        <f t="shared" si="105"/>
        <v>3.0853668414252278</v>
      </c>
      <c r="O103" s="1">
        <f t="shared" si="105"/>
        <v>3.0853668414252273</v>
      </c>
      <c r="P103" s="1">
        <f t="shared" si="76"/>
        <v>14284418.485303348</v>
      </c>
      <c r="Q103" s="1">
        <f t="shared" si="77"/>
        <v>4222.3855296646898</v>
      </c>
      <c r="R103">
        <f t="shared" si="78"/>
        <v>3.1030881545744009</v>
      </c>
      <c r="S103" s="1"/>
    </row>
    <row r="104" spans="1:19" x14ac:dyDescent="0.2">
      <c r="A104" s="1">
        <f t="shared" si="79"/>
        <v>-14285584.104624894</v>
      </c>
      <c r="B104" s="1">
        <f t="shared" si="80"/>
        <v>296881.19641545299</v>
      </c>
      <c r="C104">
        <f t="shared" si="81"/>
        <v>5280</v>
      </c>
      <c r="D104" s="1">
        <f t="shared" si="82"/>
        <v>3.1002759533199007</v>
      </c>
      <c r="E104">
        <f t="shared" si="83"/>
        <v>3.14</v>
      </c>
      <c r="F104" s="1">
        <f t="shared" ref="F104:O104" si="106">E104-(E104-$K$5*SIN(E104)-$D104)/(1-$K$5*COS(E104))</f>
        <v>3.1112487150149515</v>
      </c>
      <c r="G104" s="1">
        <f t="shared" si="106"/>
        <v>3.1112474881106049</v>
      </c>
      <c r="H104" s="1">
        <f t="shared" si="106"/>
        <v>3.1112474881105987</v>
      </c>
      <c r="I104" s="1">
        <f t="shared" si="106"/>
        <v>3.1112474881105987</v>
      </c>
      <c r="J104" s="1">
        <f t="shared" si="106"/>
        <v>3.1112474881105987</v>
      </c>
      <c r="K104" s="1">
        <f t="shared" si="106"/>
        <v>3.1112474881105987</v>
      </c>
      <c r="L104" s="1">
        <f t="shared" si="106"/>
        <v>3.1112474881105987</v>
      </c>
      <c r="M104" s="1">
        <f t="shared" si="106"/>
        <v>3.1112474881105987</v>
      </c>
      <c r="N104" s="1">
        <f t="shared" si="106"/>
        <v>3.1112474881105987</v>
      </c>
      <c r="O104" s="1">
        <f t="shared" si="106"/>
        <v>3.1112474881105987</v>
      </c>
      <c r="P104" s="1">
        <f t="shared" si="76"/>
        <v>14288668.645297101</v>
      </c>
      <c r="Q104" s="1">
        <f t="shared" si="77"/>
        <v>4220.4194541792831</v>
      </c>
      <c r="R104">
        <f t="shared" si="78"/>
        <v>3.1208137714889497</v>
      </c>
      <c r="S104" s="1"/>
    </row>
    <row r="105" spans="1:19" x14ac:dyDescent="0.2">
      <c r="A105" s="1">
        <f t="shared" si="79"/>
        <v>-14290311.032392224</v>
      </c>
      <c r="B105" s="1">
        <f t="shared" si="80"/>
        <v>43737.878791839335</v>
      </c>
      <c r="C105">
        <f t="shared" si="81"/>
        <v>5340</v>
      </c>
      <c r="D105" s="1">
        <f t="shared" si="82"/>
        <v>3.135506361880354</v>
      </c>
      <c r="E105">
        <f t="shared" si="83"/>
        <v>3.14</v>
      </c>
      <c r="F105" s="1">
        <f t="shared" ref="F105:O105" si="107">E105-(E105-$K$5*SIN(E105)-$D105)/(1-$K$5*COS(E105))</f>
        <v>3.1371227407464648</v>
      </c>
      <c r="G105" s="1">
        <f t="shared" si="107"/>
        <v>3.1371227379413171</v>
      </c>
      <c r="H105" s="1">
        <f t="shared" si="107"/>
        <v>3.1371227379413171</v>
      </c>
      <c r="I105" s="1">
        <f t="shared" si="107"/>
        <v>3.1371227379413171</v>
      </c>
      <c r="J105" s="1">
        <f t="shared" si="107"/>
        <v>3.1371227379413171</v>
      </c>
      <c r="K105" s="1">
        <f t="shared" si="107"/>
        <v>3.1371227379413171</v>
      </c>
      <c r="L105" s="1">
        <f t="shared" si="107"/>
        <v>3.1371227379413171</v>
      </c>
      <c r="M105" s="1">
        <f t="shared" si="107"/>
        <v>3.1371227379413171</v>
      </c>
      <c r="N105" s="1">
        <f t="shared" si="107"/>
        <v>3.1371227379413171</v>
      </c>
      <c r="O105" s="1">
        <f t="shared" si="107"/>
        <v>3.1371227379413171</v>
      </c>
      <c r="P105" s="1">
        <f t="shared" si="76"/>
        <v>14290377.965769559</v>
      </c>
      <c r="Q105" s="1">
        <f t="shared" si="77"/>
        <v>4219.6288136369258</v>
      </c>
      <c r="R105">
        <f t="shared" si="78"/>
        <v>3.1385319964690335</v>
      </c>
      <c r="S105" s="1"/>
    </row>
    <row r="106" spans="1:19" x14ac:dyDescent="0.2">
      <c r="A106" s="1">
        <f t="shared" si="79"/>
        <v>-14288011.759545818</v>
      </c>
      <c r="B106" s="1">
        <f t="shared" si="80"/>
        <v>-209426.94560178497</v>
      </c>
      <c r="C106">
        <f t="shared" si="81"/>
        <v>5400</v>
      </c>
      <c r="D106" s="1">
        <f t="shared" si="82"/>
        <v>3.1707367704408074</v>
      </c>
      <c r="E106">
        <f t="shared" si="83"/>
        <v>3.14</v>
      </c>
      <c r="F106" s="1">
        <f t="shared" ref="F106:O106" si="108">E106-(E106-$K$5*SIN(E106)-$D106)/(1-$K$5*COS(E106))</f>
        <v>3.1629967664779777</v>
      </c>
      <c r="G106" s="1">
        <f t="shared" si="108"/>
        <v>3.1629971929683283</v>
      </c>
      <c r="H106" s="1">
        <f t="shared" si="108"/>
        <v>3.1629971929683287</v>
      </c>
      <c r="I106" s="1">
        <f t="shared" si="108"/>
        <v>3.1629971929683283</v>
      </c>
      <c r="J106" s="1">
        <f t="shared" si="108"/>
        <v>3.1629971929683287</v>
      </c>
      <c r="K106" s="1">
        <f t="shared" si="108"/>
        <v>3.1629971929683283</v>
      </c>
      <c r="L106" s="1">
        <f t="shared" si="108"/>
        <v>3.1629971929683287</v>
      </c>
      <c r="M106" s="1">
        <f t="shared" si="108"/>
        <v>3.1629971929683283</v>
      </c>
      <c r="N106" s="1">
        <f t="shared" si="108"/>
        <v>3.1629971929683287</v>
      </c>
      <c r="O106" s="1">
        <f t="shared" si="108"/>
        <v>3.1629971929683283</v>
      </c>
      <c r="P106" s="1">
        <f t="shared" si="76"/>
        <v>14289546.517873256</v>
      </c>
      <c r="Q106" s="1">
        <f t="shared" si="77"/>
        <v>4220.0133919927457</v>
      </c>
      <c r="R106">
        <f t="shared" si="78"/>
        <v>3.1269361742225401</v>
      </c>
      <c r="S106" s="1"/>
    </row>
    <row r="107" spans="1:19" x14ac:dyDescent="0.2">
      <c r="A107" s="1">
        <f t="shared" si="79"/>
        <v>-14278686.190317929</v>
      </c>
      <c r="B107" s="1">
        <f t="shared" si="80"/>
        <v>-462488.7726941221</v>
      </c>
      <c r="C107">
        <f t="shared" si="81"/>
        <v>5460</v>
      </c>
      <c r="D107" s="1">
        <f t="shared" si="82"/>
        <v>3.2059671790012607</v>
      </c>
      <c r="E107">
        <f t="shared" si="83"/>
        <v>3.14</v>
      </c>
      <c r="F107" s="1">
        <f t="shared" ref="F107:O107" si="109">E107-(E107-$K$5*SIN(E107)-$D107)/(1-$K$5*COS(E107))</f>
        <v>3.1888707922094905</v>
      </c>
      <c r="G107" s="1">
        <f t="shared" si="109"/>
        <v>3.1888754543611442</v>
      </c>
      <c r="H107" s="1">
        <f t="shared" si="109"/>
        <v>3.1888754543612805</v>
      </c>
      <c r="I107" s="1">
        <f t="shared" si="109"/>
        <v>3.1888754543612805</v>
      </c>
      <c r="J107" s="1">
        <f t="shared" si="109"/>
        <v>3.1888754543612805</v>
      </c>
      <c r="K107" s="1">
        <f t="shared" si="109"/>
        <v>3.1888754543612805</v>
      </c>
      <c r="L107" s="1">
        <f t="shared" si="109"/>
        <v>3.1888754543612805</v>
      </c>
      <c r="M107" s="1">
        <f t="shared" si="109"/>
        <v>3.1888754543612805</v>
      </c>
      <c r="N107" s="1">
        <f t="shared" si="109"/>
        <v>3.1888754543612805</v>
      </c>
      <c r="O107" s="1">
        <f t="shared" si="109"/>
        <v>3.1888754543612805</v>
      </c>
      <c r="P107" s="1">
        <f t="shared" si="76"/>
        <v>14286174.266977288</v>
      </c>
      <c r="Q107" s="1">
        <f t="shared" si="77"/>
        <v>4221.5732943025159</v>
      </c>
      <c r="R107">
        <f t="shared" si="78"/>
        <v>3.1092138245723984</v>
      </c>
      <c r="S107" s="1"/>
    </row>
    <row r="108" spans="1:19" x14ac:dyDescent="0.2">
      <c r="A108" s="1">
        <f t="shared" si="79"/>
        <v>-14262333.937408099</v>
      </c>
      <c r="B108" s="1">
        <f t="shared" si="80"/>
        <v>-715322.98419216427</v>
      </c>
      <c r="C108">
        <f t="shared" si="81"/>
        <v>5520</v>
      </c>
      <c r="D108" s="1">
        <f t="shared" si="82"/>
        <v>3.2411975875617141</v>
      </c>
      <c r="E108">
        <f t="shared" si="83"/>
        <v>3.14</v>
      </c>
      <c r="F108" s="1">
        <f t="shared" ref="F108:O108" si="110">E108-(E108-$K$5*SIN(E108)-$D108)/(1-$K$5*COS(E108))</f>
        <v>3.2147448179410034</v>
      </c>
      <c r="G108" s="1">
        <f t="shared" si="110"/>
        <v>3.2147621275080858</v>
      </c>
      <c r="H108" s="1">
        <f t="shared" si="110"/>
        <v>3.2147621275109959</v>
      </c>
      <c r="I108" s="1">
        <f t="shared" si="110"/>
        <v>3.2147621275109959</v>
      </c>
      <c r="J108" s="1">
        <f t="shared" si="110"/>
        <v>3.2147621275109959</v>
      </c>
      <c r="K108" s="1">
        <f t="shared" si="110"/>
        <v>3.2147621275109959</v>
      </c>
      <c r="L108" s="1">
        <f t="shared" si="110"/>
        <v>3.2147621275109959</v>
      </c>
      <c r="M108" s="1">
        <f t="shared" si="110"/>
        <v>3.2147621275109959</v>
      </c>
      <c r="N108" s="1">
        <f t="shared" si="110"/>
        <v>3.2147621275109959</v>
      </c>
      <c r="O108" s="1">
        <f t="shared" si="110"/>
        <v>3.2147621275109959</v>
      </c>
      <c r="P108" s="1">
        <f t="shared" si="76"/>
        <v>14280261.073028617</v>
      </c>
      <c r="Q108" s="1">
        <f t="shared" si="77"/>
        <v>4224.3089472965858</v>
      </c>
      <c r="R108">
        <f t="shared" si="78"/>
        <v>3.0914799515410722</v>
      </c>
      <c r="S108" s="1"/>
    </row>
    <row r="109" spans="1:19" x14ac:dyDescent="0.2">
      <c r="A109" s="1">
        <f t="shared" si="79"/>
        <v>-14238954.326044327</v>
      </c>
      <c r="B109" s="1">
        <f t="shared" si="80"/>
        <v>-967804.70924076193</v>
      </c>
      <c r="C109">
        <f t="shared" si="81"/>
        <v>5580</v>
      </c>
      <c r="D109" s="1">
        <f t="shared" si="82"/>
        <v>3.2764279961221674</v>
      </c>
      <c r="E109">
        <f t="shared" si="83"/>
        <v>3.14</v>
      </c>
      <c r="F109" s="1">
        <f t="shared" ref="F109:O109" si="111">E109-(E109-$K$5*SIN(E109)-$D109)/(1-$K$5*COS(E109))</f>
        <v>3.2406188436725163</v>
      </c>
      <c r="G109" s="1">
        <f t="shared" si="111"/>
        <v>3.2406618271176866</v>
      </c>
      <c r="H109" s="1">
        <f t="shared" si="111"/>
        <v>3.2406618271419765</v>
      </c>
      <c r="I109" s="1">
        <f t="shared" si="111"/>
        <v>3.2406618271419769</v>
      </c>
      <c r="J109" s="1">
        <f t="shared" si="111"/>
        <v>3.2406618271419765</v>
      </c>
      <c r="K109" s="1">
        <f t="shared" si="111"/>
        <v>3.2406618271419769</v>
      </c>
      <c r="L109" s="1">
        <f t="shared" si="111"/>
        <v>3.2406618271419765</v>
      </c>
      <c r="M109" s="1">
        <f t="shared" si="111"/>
        <v>3.2406618271419769</v>
      </c>
      <c r="N109" s="1">
        <f t="shared" si="111"/>
        <v>3.2406618271419765</v>
      </c>
      <c r="O109" s="1">
        <f t="shared" si="111"/>
        <v>3.2406618271419769</v>
      </c>
      <c r="P109" s="1">
        <f t="shared" si="76"/>
        <v>14271806.692020636</v>
      </c>
      <c r="Q109" s="1">
        <f t="shared" si="77"/>
        <v>4228.2211017058571</v>
      </c>
      <c r="R109">
        <f t="shared" si="78"/>
        <v>3.0737282259629621</v>
      </c>
      <c r="S109" s="1"/>
    </row>
    <row r="110" spans="1:19" x14ac:dyDescent="0.2">
      <c r="A110" s="1">
        <f t="shared" si="79"/>
        <v>-14208546.401138533</v>
      </c>
      <c r="B110" s="1">
        <f t="shared" si="80"/>
        <v>-1219808.6854816636</v>
      </c>
      <c r="C110">
        <f t="shared" si="81"/>
        <v>5640</v>
      </c>
      <c r="D110" s="1">
        <f t="shared" si="82"/>
        <v>3.3116584046826212</v>
      </c>
      <c r="E110">
        <f t="shared" si="83"/>
        <v>3.14</v>
      </c>
      <c r="F110" s="1">
        <f t="shared" ref="F110:O110" si="112">E110-(E110-$K$5*SIN(E110)-$D110)/(1-$K$5*COS(E110))</f>
        <v>3.2664928694040296</v>
      </c>
      <c r="G110" s="1">
        <f t="shared" si="112"/>
        <v>3.2665791823235844</v>
      </c>
      <c r="H110" s="1">
        <f t="shared" si="112"/>
        <v>3.2665791824471069</v>
      </c>
      <c r="I110" s="1">
        <f t="shared" si="112"/>
        <v>3.2665791824471069</v>
      </c>
      <c r="J110" s="1">
        <f t="shared" si="112"/>
        <v>3.2665791824471069</v>
      </c>
      <c r="K110" s="1">
        <f t="shared" si="112"/>
        <v>3.2665791824471069</v>
      </c>
      <c r="L110" s="1">
        <f t="shared" si="112"/>
        <v>3.2665791824471069</v>
      </c>
      <c r="M110" s="1">
        <f t="shared" si="112"/>
        <v>3.2665791824471069</v>
      </c>
      <c r="N110" s="1">
        <f t="shared" si="112"/>
        <v>3.2665791824471069</v>
      </c>
      <c r="O110" s="1">
        <f t="shared" si="112"/>
        <v>3.2665791824471069</v>
      </c>
      <c r="P110" s="1">
        <f t="shared" si="76"/>
        <v>14260810.778580692</v>
      </c>
      <c r="Q110" s="1">
        <f t="shared" si="77"/>
        <v>4233.3108363331148</v>
      </c>
      <c r="R110">
        <f t="shared" si="78"/>
        <v>3.0559522892794613</v>
      </c>
      <c r="S110" s="1"/>
    </row>
    <row r="111" spans="1:19" x14ac:dyDescent="0.2">
      <c r="A111" s="1">
        <f t="shared" si="79"/>
        <v>-14171108.937593311</v>
      </c>
      <c r="B111" s="1">
        <f t="shared" si="80"/>
        <v>-1471209.1191811454</v>
      </c>
      <c r="C111">
        <f t="shared" si="81"/>
        <v>5700</v>
      </c>
      <c r="D111" s="1">
        <f t="shared" si="82"/>
        <v>3.3468888132430745</v>
      </c>
      <c r="E111">
        <f t="shared" si="83"/>
        <v>3.14</v>
      </c>
      <c r="F111" s="1">
        <f t="shared" ref="F111:O111" si="113">E111-(E111-$K$5*SIN(E111)-$D111)/(1-$K$5*COS(E111))</f>
        <v>3.2923668951355429</v>
      </c>
      <c r="G111" s="1">
        <f t="shared" si="113"/>
        <v>3.2925188417947266</v>
      </c>
      <c r="H111" s="1">
        <f t="shared" si="113"/>
        <v>3.2925188422567686</v>
      </c>
      <c r="I111" s="1">
        <f t="shared" si="113"/>
        <v>3.2925188422567686</v>
      </c>
      <c r="J111" s="1">
        <f t="shared" si="113"/>
        <v>3.2925188422567686</v>
      </c>
      <c r="K111" s="1">
        <f t="shared" si="113"/>
        <v>3.2925188422567686</v>
      </c>
      <c r="L111" s="1">
        <f t="shared" si="113"/>
        <v>3.2925188422567686</v>
      </c>
      <c r="M111" s="1">
        <f t="shared" si="113"/>
        <v>3.2925188422567686</v>
      </c>
      <c r="N111" s="1">
        <f t="shared" si="113"/>
        <v>3.2925188422567686</v>
      </c>
      <c r="O111" s="1">
        <f t="shared" si="113"/>
        <v>3.2925188422567686</v>
      </c>
      <c r="P111" s="1">
        <f t="shared" si="76"/>
        <v>14247272.889697129</v>
      </c>
      <c r="Q111" s="1">
        <f t="shared" si="77"/>
        <v>4239.5795638580603</v>
      </c>
      <c r="R111">
        <f t="shared" si="78"/>
        <v>3.0381457429921106</v>
      </c>
      <c r="S111" s="1"/>
    </row>
    <row r="112" spans="1:19" x14ac:dyDescent="0.2">
      <c r="A112" s="1">
        <f t="shared" si="79"/>
        <v>-14126640.453842055</v>
      </c>
      <c r="B112" s="1">
        <f t="shared" si="80"/>
        <v>-1721879.5440925653</v>
      </c>
      <c r="C112">
        <f t="shared" si="81"/>
        <v>5760</v>
      </c>
      <c r="D112" s="1">
        <f t="shared" si="82"/>
        <v>3.3821192218035279</v>
      </c>
      <c r="E112">
        <f t="shared" si="83"/>
        <v>3.14</v>
      </c>
      <c r="F112" s="1">
        <f t="shared" ref="F112:O112" si="114">E112-(E112-$K$5*SIN(E112)-$D112)/(1-$K$5*COS(E112))</f>
        <v>3.3182409208670558</v>
      </c>
      <c r="G112" s="1">
        <f t="shared" si="114"/>
        <v>3.3184854788526312</v>
      </c>
      <c r="H112" s="1">
        <f t="shared" si="114"/>
        <v>3.3184854802547172</v>
      </c>
      <c r="I112" s="1">
        <f t="shared" si="114"/>
        <v>3.3184854802547172</v>
      </c>
      <c r="J112" s="1">
        <f t="shared" si="114"/>
        <v>3.3184854802547172</v>
      </c>
      <c r="K112" s="1">
        <f t="shared" si="114"/>
        <v>3.3184854802547172</v>
      </c>
      <c r="L112" s="1">
        <f t="shared" si="114"/>
        <v>3.3184854802547172</v>
      </c>
      <c r="M112" s="1">
        <f t="shared" si="114"/>
        <v>3.3184854802547172</v>
      </c>
      <c r="N112" s="1">
        <f t="shared" si="114"/>
        <v>3.3184854802547172</v>
      </c>
      <c r="O112" s="1">
        <f t="shared" si="114"/>
        <v>3.3184854802547172</v>
      </c>
      <c r="P112" s="1">
        <f t="shared" si="76"/>
        <v>14231192.489615593</v>
      </c>
      <c r="Q112" s="1">
        <f t="shared" si="77"/>
        <v>4247.0290383594229</v>
      </c>
      <c r="R112">
        <f t="shared" si="78"/>
        <v>3.0203021379791015</v>
      </c>
      <c r="S112" s="1"/>
    </row>
    <row r="113" spans="1:19" x14ac:dyDescent="0.2">
      <c r="A113" s="1">
        <f t="shared" si="79"/>
        <v>-14075139.228730546</v>
      </c>
      <c r="B113" s="1">
        <f t="shared" si="80"/>
        <v>-1971692.6787162868</v>
      </c>
      <c r="C113">
        <f t="shared" si="81"/>
        <v>5820</v>
      </c>
      <c r="D113" s="1">
        <f t="shared" si="82"/>
        <v>3.4173496303639812</v>
      </c>
      <c r="E113">
        <f t="shared" si="83"/>
        <v>3.14</v>
      </c>
      <c r="F113" s="1">
        <f t="shared" ref="F113:O113" si="115">E113-(E113-$K$5*SIN(E113)-$D113)/(1-$K$5*COS(E113))</f>
        <v>3.3441149465985687</v>
      </c>
      <c r="G113" s="1">
        <f t="shared" si="115"/>
        <v>3.3444837965972942</v>
      </c>
      <c r="H113" s="1">
        <f t="shared" si="115"/>
        <v>3.3444838002531792</v>
      </c>
      <c r="I113" s="1">
        <f t="shared" si="115"/>
        <v>3.3444838002531792</v>
      </c>
      <c r="J113" s="1">
        <f t="shared" si="115"/>
        <v>3.3444838002531792</v>
      </c>
      <c r="K113" s="1">
        <f t="shared" si="115"/>
        <v>3.3444838002531792</v>
      </c>
      <c r="L113" s="1">
        <f t="shared" si="115"/>
        <v>3.3444838002531792</v>
      </c>
      <c r="M113" s="1">
        <f t="shared" si="115"/>
        <v>3.3444838002531792</v>
      </c>
      <c r="N113" s="1">
        <f t="shared" si="115"/>
        <v>3.3444838002531792</v>
      </c>
      <c r="O113" s="1">
        <f t="shared" si="115"/>
        <v>3.3444838002531792</v>
      </c>
      <c r="P113" s="1">
        <f t="shared" si="76"/>
        <v>14212568.955943642</v>
      </c>
      <c r="Q113" s="1">
        <f t="shared" si="77"/>
        <v>4255.661364532707</v>
      </c>
      <c r="R113">
        <f t="shared" si="78"/>
        <v>3.0024149636381372</v>
      </c>
      <c r="S113" s="1"/>
    </row>
    <row r="114" spans="1:19" x14ac:dyDescent="0.2">
      <c r="A114" s="1">
        <f t="shared" si="79"/>
        <v>-14016603.321875053</v>
      </c>
      <c r="B114" s="1">
        <f t="shared" si="80"/>
        <v>-2220520.2816146095</v>
      </c>
      <c r="C114">
        <f t="shared" si="81"/>
        <v>5880</v>
      </c>
      <c r="D114" s="1">
        <f t="shared" si="82"/>
        <v>3.4525800389244345</v>
      </c>
      <c r="E114">
        <f t="shared" si="83"/>
        <v>3.14</v>
      </c>
      <c r="F114" s="1">
        <f t="shared" ref="F114:O114" si="116">E114-(E114-$K$5*SIN(E114)-$D114)/(1-$K$5*COS(E114))</f>
        <v>3.3699889723300815</v>
      </c>
      <c r="G114" s="1">
        <f t="shared" si="116"/>
        <v>3.3705185330431715</v>
      </c>
      <c r="H114" s="1">
        <f t="shared" si="116"/>
        <v>3.37051854153983</v>
      </c>
      <c r="I114" s="1">
        <f t="shared" si="116"/>
        <v>3.3705185415398295</v>
      </c>
      <c r="J114" s="1">
        <f t="shared" si="116"/>
        <v>3.37051854153983</v>
      </c>
      <c r="K114" s="1">
        <f t="shared" si="116"/>
        <v>3.3705185415398295</v>
      </c>
      <c r="L114" s="1">
        <f t="shared" si="116"/>
        <v>3.37051854153983</v>
      </c>
      <c r="M114" s="1">
        <f t="shared" si="116"/>
        <v>3.3705185415398295</v>
      </c>
      <c r="N114" s="1">
        <f t="shared" si="116"/>
        <v>3.37051854153983</v>
      </c>
      <c r="O114" s="1">
        <f t="shared" si="116"/>
        <v>3.3705185415398295</v>
      </c>
      <c r="P114" s="1">
        <f t="shared" si="76"/>
        <v>14191401.587012488</v>
      </c>
      <c r="Q114" s="1">
        <f t="shared" si="77"/>
        <v>4265.4790085772684</v>
      </c>
      <c r="R114">
        <f t="shared" si="78"/>
        <v>2.9844776368177479</v>
      </c>
      <c r="S114" s="1"/>
    </row>
    <row r="115" spans="1:19" x14ac:dyDescent="0.2">
      <c r="A115" s="1">
        <f t="shared" si="79"/>
        <v>-13951030.597660273</v>
      </c>
      <c r="B115" s="1">
        <f t="shared" si="80"/>
        <v>-2468233.0044335471</v>
      </c>
      <c r="C115">
        <f t="shared" si="81"/>
        <v>5940</v>
      </c>
      <c r="D115" s="1">
        <f t="shared" si="82"/>
        <v>3.4878104474848879</v>
      </c>
      <c r="E115">
        <f t="shared" si="83"/>
        <v>3.14</v>
      </c>
      <c r="F115" s="1">
        <f t="shared" ref="F115:O115" si="117">E115-(E115-$K$5*SIN(E115)-$D115)/(1-$K$5*COS(E115))</f>
        <v>3.3958629980615944</v>
      </c>
      <c r="G115" s="1">
        <f t="shared" si="117"/>
        <v>3.3965944662664462</v>
      </c>
      <c r="H115" s="1">
        <f t="shared" si="117"/>
        <v>3.3965944843095186</v>
      </c>
      <c r="I115" s="1">
        <f t="shared" si="117"/>
        <v>3.3965944843095186</v>
      </c>
      <c r="J115" s="1">
        <f t="shared" si="117"/>
        <v>3.3965944843095186</v>
      </c>
      <c r="K115" s="1">
        <f t="shared" si="117"/>
        <v>3.3965944843095186</v>
      </c>
      <c r="L115" s="1">
        <f t="shared" si="117"/>
        <v>3.3965944843095186</v>
      </c>
      <c r="M115" s="1">
        <f t="shared" si="117"/>
        <v>3.3965944843095186</v>
      </c>
      <c r="N115" s="1">
        <f t="shared" si="117"/>
        <v>3.3965944843095186</v>
      </c>
      <c r="O115" s="1">
        <f t="shared" si="117"/>
        <v>3.3965944843095186</v>
      </c>
      <c r="P115" s="1">
        <f t="shared" si="76"/>
        <v>14167689.610555004</v>
      </c>
      <c r="Q115" s="1">
        <f t="shared" si="77"/>
        <v>4276.484810721704</v>
      </c>
      <c r="R115">
        <f t="shared" si="78"/>
        <v>2.9664834904981077</v>
      </c>
      <c r="S115" s="1"/>
    </row>
    <row r="116" spans="1:19" x14ac:dyDescent="0.2">
      <c r="A116" s="1">
        <f t="shared" si="79"/>
        <v>-13878418.753070215</v>
      </c>
      <c r="B116" s="1">
        <f t="shared" si="80"/>
        <v>-2714700.2422764311</v>
      </c>
      <c r="C116">
        <f t="shared" si="81"/>
        <v>6000</v>
      </c>
      <c r="D116" s="1">
        <f t="shared" si="82"/>
        <v>3.5230408560453417</v>
      </c>
      <c r="E116">
        <f t="shared" si="83"/>
        <v>3.14</v>
      </c>
      <c r="F116" s="1">
        <f t="shared" ref="F116:O116" si="118">E116-(E116-$K$5*SIN(E116)-$D116)/(1-$K$5*COS(E116))</f>
        <v>3.4217370237931077</v>
      </c>
      <c r="G116" s="1">
        <f t="shared" si="118"/>
        <v>3.4227164195645456</v>
      </c>
      <c r="H116" s="1">
        <f t="shared" si="118"/>
        <v>3.422716455193858</v>
      </c>
      <c r="I116" s="1">
        <f t="shared" si="118"/>
        <v>3.422716455193858</v>
      </c>
      <c r="J116" s="1">
        <f t="shared" si="118"/>
        <v>3.422716455193858</v>
      </c>
      <c r="K116" s="1">
        <f t="shared" si="118"/>
        <v>3.422716455193858</v>
      </c>
      <c r="L116" s="1">
        <f t="shared" si="118"/>
        <v>3.422716455193858</v>
      </c>
      <c r="M116" s="1">
        <f t="shared" si="118"/>
        <v>3.422716455193858</v>
      </c>
      <c r="N116" s="1">
        <f t="shared" si="118"/>
        <v>3.422716455193858</v>
      </c>
      <c r="O116" s="1">
        <f t="shared" si="118"/>
        <v>3.422716455193858</v>
      </c>
      <c r="P116" s="1">
        <f t="shared" si="76"/>
        <v>14141432.193769721</v>
      </c>
      <c r="Q116" s="1">
        <f t="shared" si="77"/>
        <v>4288.6819993518984</v>
      </c>
      <c r="R116">
        <f t="shared" si="78"/>
        <v>2.9484257621810408</v>
      </c>
      <c r="S116" s="1"/>
    </row>
    <row r="117" spans="1:19" x14ac:dyDescent="0.2">
      <c r="A117" s="1">
        <f t="shared" si="79"/>
        <v>-13798765.349576756</v>
      </c>
      <c r="B117" s="1">
        <f t="shared" si="80"/>
        <v>-2959789.981066714</v>
      </c>
      <c r="C117">
        <f t="shared" si="81"/>
        <v>6060</v>
      </c>
      <c r="D117" s="1">
        <f t="shared" si="82"/>
        <v>3.558271264605795</v>
      </c>
      <c r="E117">
        <f t="shared" si="83"/>
        <v>3.14</v>
      </c>
      <c r="F117" s="1">
        <f t="shared" ref="F117:O117" si="119">E117-(E117-$K$5*SIN(E117)-$D117)/(1-$K$5*COS(E117))</f>
        <v>3.4476110495246211</v>
      </c>
      <c r="G117" s="1">
        <f t="shared" si="119"/>
        <v>3.448889266628568</v>
      </c>
      <c r="H117" s="1">
        <f t="shared" si="119"/>
        <v>3.4488893329020787</v>
      </c>
      <c r="I117" s="1">
        <f t="shared" si="119"/>
        <v>3.4488893329020791</v>
      </c>
      <c r="J117" s="1">
        <f t="shared" si="119"/>
        <v>3.4488893329020791</v>
      </c>
      <c r="K117" s="1">
        <f t="shared" si="119"/>
        <v>3.4488893329020791</v>
      </c>
      <c r="L117" s="1">
        <f t="shared" si="119"/>
        <v>3.4488893329020791</v>
      </c>
      <c r="M117" s="1">
        <f t="shared" si="119"/>
        <v>3.4488893329020791</v>
      </c>
      <c r="N117" s="1">
        <f t="shared" si="119"/>
        <v>3.4488893329020791</v>
      </c>
      <c r="O117" s="1">
        <f t="shared" si="119"/>
        <v>3.4488893329020791</v>
      </c>
      <c r="P117" s="1">
        <f t="shared" si="76"/>
        <v>14112628.454852168</v>
      </c>
      <c r="Q117" s="1">
        <f t="shared" si="77"/>
        <v>4302.0742067013962</v>
      </c>
      <c r="R117">
        <f t="shared" si="78"/>
        <v>2.9302975819474737</v>
      </c>
      <c r="S117" s="1"/>
    </row>
    <row r="118" spans="1:19" x14ac:dyDescent="0.2">
      <c r="A118" s="1">
        <f t="shared" si="79"/>
        <v>-13712067.849344509</v>
      </c>
      <c r="B118" s="1">
        <f t="shared" si="80"/>
        <v>-3203368.6415285636</v>
      </c>
      <c r="C118">
        <f t="shared" si="81"/>
        <v>6120</v>
      </c>
      <c r="D118" s="1">
        <f t="shared" si="82"/>
        <v>3.5935016731662484</v>
      </c>
      <c r="E118">
        <f t="shared" si="83"/>
        <v>3.14</v>
      </c>
      <c r="F118" s="1">
        <f t="shared" ref="F118:O118" si="120">E118-(E118-$K$5*SIN(E118)-$D118)/(1-$K$5*COS(E118))</f>
        <v>3.4734850752561339</v>
      </c>
      <c r="G118" s="1">
        <f t="shared" si="120"/>
        <v>3.475117936728962</v>
      </c>
      <c r="H118" s="1">
        <f t="shared" si="120"/>
        <v>3.4751180539868822</v>
      </c>
      <c r="I118" s="1">
        <f t="shared" si="120"/>
        <v>3.4751180539868827</v>
      </c>
      <c r="J118" s="1">
        <f t="shared" si="120"/>
        <v>3.4751180539868831</v>
      </c>
      <c r="K118" s="1">
        <f t="shared" si="120"/>
        <v>3.4751180539868827</v>
      </c>
      <c r="L118" s="1">
        <f t="shared" si="120"/>
        <v>3.4751180539868831</v>
      </c>
      <c r="M118" s="1">
        <f t="shared" si="120"/>
        <v>3.4751180539868827</v>
      </c>
      <c r="N118" s="1">
        <f t="shared" si="120"/>
        <v>3.4751180539868831</v>
      </c>
      <c r="O118" s="1">
        <f t="shared" si="120"/>
        <v>3.4751180539868827</v>
      </c>
      <c r="P118" s="1">
        <f t="shared" si="76"/>
        <v>14081277.47608703</v>
      </c>
      <c r="Q118" s="1">
        <f t="shared" si="77"/>
        <v>4316.6654860591298</v>
      </c>
      <c r="R118">
        <f t="shared" si="78"/>
        <v>2.9120919601387718</v>
      </c>
      <c r="S118" s="1"/>
    </row>
    <row r="119" spans="1:19" x14ac:dyDescent="0.2">
      <c r="A119" s="1">
        <f t="shared" si="79"/>
        <v>-13618323.656046757</v>
      </c>
      <c r="B119" s="1">
        <f t="shared" si="80"/>
        <v>-3445300.9194043372</v>
      </c>
      <c r="C119">
        <f t="shared" si="81"/>
        <v>6180</v>
      </c>
      <c r="D119" s="1">
        <f t="shared" si="82"/>
        <v>3.6287320817267017</v>
      </c>
      <c r="E119">
        <f t="shared" si="83"/>
        <v>3.14</v>
      </c>
      <c r="F119" s="1">
        <f t="shared" ref="F119:O119" si="121">E119-(E119-$K$5*SIN(E119)-$D119)/(1-$K$5*COS(E119))</f>
        <v>3.4993591009876468</v>
      </c>
      <c r="G119" s="1">
        <f t="shared" si="121"/>
        <v>3.5014074199143903</v>
      </c>
      <c r="H119" s="1">
        <f t="shared" si="121"/>
        <v>3.5014076187493584</v>
      </c>
      <c r="I119" s="1">
        <f t="shared" si="121"/>
        <v>3.5014076187493601</v>
      </c>
      <c r="J119" s="1">
        <f t="shared" si="121"/>
        <v>3.5014076187493601</v>
      </c>
      <c r="K119" s="1">
        <f t="shared" si="121"/>
        <v>3.5014076187493601</v>
      </c>
      <c r="L119" s="1">
        <f t="shared" si="121"/>
        <v>3.5014076187493601</v>
      </c>
      <c r="M119" s="1">
        <f t="shared" si="121"/>
        <v>3.5014076187493601</v>
      </c>
      <c r="N119" s="1">
        <f t="shared" si="121"/>
        <v>3.5014076187493601</v>
      </c>
      <c r="O119" s="1">
        <f t="shared" si="121"/>
        <v>3.5014076187493601</v>
      </c>
      <c r="P119" s="1">
        <f t="shared" si="76"/>
        <v>14047378.318607749</v>
      </c>
      <c r="Q119" s="1">
        <f t="shared" si="77"/>
        <v>4332.4603304448101</v>
      </c>
      <c r="R119">
        <f t="shared" si="78"/>
        <v>2.8938017746165396</v>
      </c>
      <c r="S119" s="1"/>
    </row>
    <row r="120" spans="1:19" x14ac:dyDescent="0.2">
      <c r="A120" s="1">
        <f t="shared" si="79"/>
        <v>-13517530.16062659</v>
      </c>
      <c r="B120" s="1">
        <f t="shared" si="80"/>
        <v>-3685449.6215175628</v>
      </c>
      <c r="C120">
        <f t="shared" si="81"/>
        <v>6240</v>
      </c>
      <c r="D120" s="1">
        <f t="shared" si="82"/>
        <v>3.663962490287155</v>
      </c>
      <c r="E120">
        <f t="shared" si="83"/>
        <v>3.14</v>
      </c>
      <c r="F120" s="1">
        <f t="shared" ref="F120:O120" si="122">E120-(E120-$K$5*SIN(E120)-$D120)/(1-$K$5*COS(E120))</f>
        <v>3.5252331267191597</v>
      </c>
      <c r="G120" s="1">
        <f t="shared" si="122"/>
        <v>3.5277627722232978</v>
      </c>
      <c r="H120" s="1">
        <f t="shared" si="122"/>
        <v>3.5277630972974365</v>
      </c>
      <c r="I120" s="1">
        <f t="shared" si="122"/>
        <v>3.5277630972974423</v>
      </c>
      <c r="J120" s="1">
        <f t="shared" si="122"/>
        <v>3.5277630972974423</v>
      </c>
      <c r="K120" s="1">
        <f t="shared" si="122"/>
        <v>3.5277630972974423</v>
      </c>
      <c r="L120" s="1">
        <f t="shared" si="122"/>
        <v>3.5277630972974423</v>
      </c>
      <c r="M120" s="1">
        <f t="shared" si="122"/>
        <v>3.5277630972974423</v>
      </c>
      <c r="N120" s="1">
        <f t="shared" si="122"/>
        <v>3.5277630972974423</v>
      </c>
      <c r="O120" s="1">
        <f t="shared" si="122"/>
        <v>3.5277630972974423</v>
      </c>
      <c r="P120" s="1">
        <f t="shared" si="76"/>
        <v>14010930.038944362</v>
      </c>
      <c r="Q120" s="1">
        <f t="shared" si="77"/>
        <v>4349.4636926974317</v>
      </c>
      <c r="R120">
        <f t="shared" si="78"/>
        <v>2.8754197575532077</v>
      </c>
      <c r="S120" s="1"/>
    </row>
    <row r="121" spans="1:19" x14ac:dyDescent="0.2">
      <c r="A121" s="1">
        <f t="shared" si="79"/>
        <v>-13409684.792379551</v>
      </c>
      <c r="B121" s="1">
        <f t="shared" si="80"/>
        <v>-3923675.4972789427</v>
      </c>
      <c r="C121">
        <f t="shared" si="81"/>
        <v>6300</v>
      </c>
      <c r="D121" s="1">
        <f t="shared" si="82"/>
        <v>3.6991928988476084</v>
      </c>
      <c r="E121">
        <f t="shared" si="83"/>
        <v>3.14</v>
      </c>
      <c r="F121" s="1">
        <f t="shared" ref="F121:O121" si="123">E121-(E121-$K$5*SIN(E121)-$D121)/(1-$K$5*COS(E121))</f>
        <v>3.5511071524506725</v>
      </c>
      <c r="G121" s="1">
        <f t="shared" si="123"/>
        <v>3.5541891209072092</v>
      </c>
      <c r="H121" s="1">
        <f t="shared" si="123"/>
        <v>3.5541896357727483</v>
      </c>
      <c r="I121" s="1">
        <f t="shared" si="123"/>
        <v>3.5541896357727625</v>
      </c>
      <c r="J121" s="1">
        <f t="shared" si="123"/>
        <v>3.5541896357727625</v>
      </c>
      <c r="K121" s="1">
        <f t="shared" si="123"/>
        <v>3.5541896357727625</v>
      </c>
      <c r="L121" s="1">
        <f t="shared" si="123"/>
        <v>3.5541896357727625</v>
      </c>
      <c r="M121" s="1">
        <f t="shared" si="123"/>
        <v>3.5541896357727625</v>
      </c>
      <c r="N121" s="1">
        <f t="shared" si="123"/>
        <v>3.5541896357727625</v>
      </c>
      <c r="O121" s="1">
        <f t="shared" si="123"/>
        <v>3.5541896357727625</v>
      </c>
      <c r="P121" s="1">
        <f t="shared" si="76"/>
        <v>13971931.70749566</v>
      </c>
      <c r="Q121" s="1">
        <f t="shared" si="77"/>
        <v>4367.6810069171852</v>
      </c>
      <c r="R121">
        <f t="shared" si="78"/>
        <v>2.8569384817033363</v>
      </c>
      <c r="S121" s="1"/>
    </row>
    <row r="122" spans="1:19" x14ac:dyDescent="0.2">
      <c r="A122" s="1">
        <f t="shared" si="79"/>
        <v>-13294785.075780446</v>
      </c>
      <c r="B122" s="1">
        <f t="shared" si="80"/>
        <v>-4159837.0652208622</v>
      </c>
      <c r="C122">
        <f t="shared" si="81"/>
        <v>6360</v>
      </c>
      <c r="D122" s="1">
        <f t="shared" si="82"/>
        <v>3.7344233074080617</v>
      </c>
      <c r="E122">
        <f t="shared" si="83"/>
        <v>3.14</v>
      </c>
      <c r="F122" s="1">
        <f t="shared" ref="F122:O122" si="124">E122-(E122-$K$5*SIN(E122)-$D122)/(1-$K$5*COS(E122))</f>
        <v>3.5769811781821859</v>
      </c>
      <c r="G122" s="1">
        <f t="shared" si="124"/>
        <v>3.580691669664235</v>
      </c>
      <c r="H122" s="1">
        <f t="shared" si="124"/>
        <v>3.5806924627612076</v>
      </c>
      <c r="I122" s="1">
        <f t="shared" si="124"/>
        <v>3.580692462761244</v>
      </c>
      <c r="J122" s="1">
        <f t="shared" si="124"/>
        <v>3.580692462761244</v>
      </c>
      <c r="K122" s="1">
        <f t="shared" si="124"/>
        <v>3.580692462761244</v>
      </c>
      <c r="L122" s="1">
        <f t="shared" si="124"/>
        <v>3.580692462761244</v>
      </c>
      <c r="M122" s="1">
        <f t="shared" si="124"/>
        <v>3.580692462761244</v>
      </c>
      <c r="N122" s="1">
        <f t="shared" si="124"/>
        <v>3.580692462761244</v>
      </c>
      <c r="O122" s="1">
        <f t="shared" si="124"/>
        <v>3.580692462761244</v>
      </c>
      <c r="P122" s="1">
        <f t="shared" si="76"/>
        <v>13930382.429078527</v>
      </c>
      <c r="Q122" s="1">
        <f t="shared" si="77"/>
        <v>4387.1182111955804</v>
      </c>
      <c r="R122">
        <f t="shared" si="78"/>
        <v>2.8383503461028385</v>
      </c>
      <c r="S122" s="1"/>
    </row>
    <row r="123" spans="1:19" x14ac:dyDescent="0.2">
      <c r="A123" s="1">
        <f t="shared" si="79"/>
        <v>-13172828.693527147</v>
      </c>
      <c r="B123" s="1">
        <f t="shared" si="80"/>
        <v>-4393790.4341333425</v>
      </c>
      <c r="C123">
        <f t="shared" si="81"/>
        <v>6420</v>
      </c>
      <c r="D123" s="1">
        <f t="shared" si="82"/>
        <v>3.7696537159685155</v>
      </c>
      <c r="E123">
        <f t="shared" si="83"/>
        <v>3.14</v>
      </c>
      <c r="F123" s="1">
        <f t="shared" ref="F123:O123" si="125">E123-(E123-$K$5*SIN(E123)-$D123)/(1-$K$5*COS(E123))</f>
        <v>3.6028552039136992</v>
      </c>
      <c r="G123" s="1">
        <f t="shared" si="125"/>
        <v>3.6072757038806738</v>
      </c>
      <c r="H123" s="1">
        <f t="shared" si="125"/>
        <v>3.6072768959031056</v>
      </c>
      <c r="I123" s="1">
        <f t="shared" si="125"/>
        <v>3.6072768959031931</v>
      </c>
      <c r="J123" s="1">
        <f t="shared" si="125"/>
        <v>3.6072768959031931</v>
      </c>
      <c r="K123" s="1">
        <f t="shared" si="125"/>
        <v>3.6072768959031931</v>
      </c>
      <c r="L123" s="1">
        <f t="shared" si="125"/>
        <v>3.6072768959031931</v>
      </c>
      <c r="M123" s="1">
        <f t="shared" si="125"/>
        <v>3.6072768959031931</v>
      </c>
      <c r="N123" s="1">
        <f t="shared" si="125"/>
        <v>3.6072768959031931</v>
      </c>
      <c r="O123" s="1">
        <f t="shared" si="125"/>
        <v>3.6072768959031931</v>
      </c>
      <c r="P123" s="1">
        <f t="shared" si="76"/>
        <v>13886281.365725446</v>
      </c>
      <c r="Q123" s="1">
        <f t="shared" si="77"/>
        <v>4407.7817715624406</v>
      </c>
      <c r="R123">
        <f t="shared" si="78"/>
        <v>2.8196475611403988</v>
      </c>
      <c r="S123" s="1"/>
    </row>
    <row r="124" spans="1:19" x14ac:dyDescent="0.2">
      <c r="A124" s="1">
        <f t="shared" si="79"/>
        <v>-13043813.556329221</v>
      </c>
      <c r="B124" s="1">
        <f t="shared" si="80"/>
        <v>-4625389.1183613753</v>
      </c>
      <c r="C124">
        <f t="shared" si="81"/>
        <v>6480</v>
      </c>
      <c r="D124" s="1">
        <f t="shared" si="82"/>
        <v>3.8048841245289688</v>
      </c>
      <c r="E124">
        <f t="shared" si="83"/>
        <v>3.14</v>
      </c>
      <c r="F124" s="1">
        <f t="shared" ref="F124:O124" si="126">E124-(E124-$K$5*SIN(E124)-$D124)/(1-$K$5*COS(E124))</f>
        <v>3.6287292296452121</v>
      </c>
      <c r="G124" s="1">
        <f t="shared" si="126"/>
        <v>3.6339465958779216</v>
      </c>
      <c r="H124" s="1">
        <f t="shared" si="126"/>
        <v>3.6339483487189685</v>
      </c>
      <c r="I124" s="1">
        <f t="shared" si="126"/>
        <v>3.6339483487191675</v>
      </c>
      <c r="J124" s="1">
        <f t="shared" si="126"/>
        <v>3.6339483487191679</v>
      </c>
      <c r="K124" s="1">
        <f t="shared" si="126"/>
        <v>3.6339483487191675</v>
      </c>
      <c r="L124" s="1">
        <f t="shared" si="126"/>
        <v>3.6339483487191679</v>
      </c>
      <c r="M124" s="1">
        <f t="shared" si="126"/>
        <v>3.6339483487191675</v>
      </c>
      <c r="N124" s="1">
        <f t="shared" si="126"/>
        <v>3.6339483487191679</v>
      </c>
      <c r="O124" s="1">
        <f t="shared" si="126"/>
        <v>3.6339483487191675</v>
      </c>
      <c r="P124" s="1">
        <f t="shared" si="76"/>
        <v>13839627.761920974</v>
      </c>
      <c r="Q124" s="1">
        <f t="shared" si="77"/>
        <v>4429.6787070717737</v>
      </c>
      <c r="R124">
        <f t="shared" si="78"/>
        <v>2.8008221329420788</v>
      </c>
      <c r="S124" s="1"/>
    </row>
    <row r="125" spans="1:19" x14ac:dyDescent="0.2">
      <c r="A125" s="1">
        <f t="shared" si="79"/>
        <v>-12907737.88002963</v>
      </c>
      <c r="B125" s="1">
        <f t="shared" si="80"/>
        <v>-4854483.8468101034</v>
      </c>
      <c r="C125">
        <f t="shared" si="81"/>
        <v>6540</v>
      </c>
      <c r="D125" s="1">
        <f t="shared" si="82"/>
        <v>3.8401145330894222</v>
      </c>
      <c r="E125">
        <f t="shared" si="83"/>
        <v>3.14</v>
      </c>
      <c r="F125" s="1">
        <f t="shared" ref="F125:O125" si="127">E125-(E125-$K$5*SIN(E125)-$D125)/(1-$K$5*COS(E125))</f>
        <v>3.6546032553767249</v>
      </c>
      <c r="G125" s="1">
        <f t="shared" si="127"/>
        <v>3.6607098101611824</v>
      </c>
      <c r="H125" s="1">
        <f t="shared" si="127"/>
        <v>3.6607123376679431</v>
      </c>
      <c r="I125" s="1">
        <f t="shared" si="127"/>
        <v>3.6607123376683797</v>
      </c>
      <c r="J125" s="1">
        <f t="shared" si="127"/>
        <v>3.6607123376683792</v>
      </c>
      <c r="K125" s="1">
        <f t="shared" si="127"/>
        <v>3.6607123376683792</v>
      </c>
      <c r="L125" s="1">
        <f t="shared" si="127"/>
        <v>3.6607123376683792</v>
      </c>
      <c r="M125" s="1">
        <f t="shared" si="127"/>
        <v>3.6607123376683792</v>
      </c>
      <c r="N125" s="1">
        <f t="shared" si="127"/>
        <v>3.6607123376683792</v>
      </c>
      <c r="O125" s="1">
        <f t="shared" si="127"/>
        <v>3.6607123376683792</v>
      </c>
      <c r="P125" s="1">
        <f t="shared" si="76"/>
        <v>13790420.97249</v>
      </c>
      <c r="Q125" s="1">
        <f t="shared" si="77"/>
        <v>4452.8166159405309</v>
      </c>
      <c r="R125">
        <f t="shared" si="78"/>
        <v>2.7818658470066029</v>
      </c>
      <c r="S125" s="1"/>
    </row>
    <row r="126" spans="1:19" x14ac:dyDescent="0.2">
      <c r="A126" s="1">
        <f t="shared" si="79"/>
        <v>-12764600.270713991</v>
      </c>
      <c r="B126" s="1">
        <f t="shared" si="80"/>
        <v>-5080922.3651906392</v>
      </c>
      <c r="C126">
        <f t="shared" si="81"/>
        <v>6600</v>
      </c>
      <c r="D126" s="1">
        <f t="shared" si="82"/>
        <v>3.8753449416498755</v>
      </c>
      <c r="E126">
        <f t="shared" si="83"/>
        <v>3.14</v>
      </c>
      <c r="F126" s="1">
        <f t="shared" ref="F126:O126" si="128">E126-(E126-$K$5*SIN(E126)-$D126)/(1-$K$5*COS(E126))</f>
        <v>3.6804772811082378</v>
      </c>
      <c r="G126" s="1">
        <f t="shared" si="128"/>
        <v>3.6875709086656516</v>
      </c>
      <c r="H126" s="1">
        <f t="shared" si="128"/>
        <v>3.6875744894559701</v>
      </c>
      <c r="I126" s="1">
        <f t="shared" si="128"/>
        <v>3.6875744894568898</v>
      </c>
      <c r="J126" s="1">
        <f t="shared" si="128"/>
        <v>3.6875744894568898</v>
      </c>
      <c r="K126" s="1">
        <f t="shared" si="128"/>
        <v>3.6875744894568898</v>
      </c>
      <c r="L126" s="1">
        <f t="shared" si="128"/>
        <v>3.6875744894568898</v>
      </c>
      <c r="M126" s="1">
        <f t="shared" si="128"/>
        <v>3.6875744894568898</v>
      </c>
      <c r="N126" s="1">
        <f t="shared" si="128"/>
        <v>3.6875744894568898</v>
      </c>
      <c r="O126" s="1">
        <f t="shared" si="128"/>
        <v>3.6875744894568898</v>
      </c>
      <c r="P126" s="1">
        <f t="shared" si="76"/>
        <v>13738660.493374387</v>
      </c>
      <c r="Q126" s="1">
        <f t="shared" si="77"/>
        <v>4477.2037026454436</v>
      </c>
      <c r="R126">
        <f t="shared" si="78"/>
        <v>2.762770251024933</v>
      </c>
      <c r="S126" s="1"/>
    </row>
    <row r="127" spans="1:19" x14ac:dyDescent="0.2">
      <c r="A127" s="1">
        <f t="shared" si="79"/>
        <v>-12614399.818534777</v>
      </c>
      <c r="B127" s="1">
        <f t="shared" si="80"/>
        <v>-5304549.2310259538</v>
      </c>
      <c r="C127">
        <f t="shared" si="81"/>
        <v>6660</v>
      </c>
      <c r="D127" s="1">
        <f t="shared" si="82"/>
        <v>3.9105753502103289</v>
      </c>
      <c r="E127">
        <f t="shared" si="83"/>
        <v>3.14</v>
      </c>
      <c r="F127" s="1">
        <f t="shared" ref="F127:O127" si="129">E127-(E127-$K$5*SIN(E127)-$D127)/(1-$K$5*COS(E127))</f>
        <v>3.7063513068397507</v>
      </c>
      <c r="G127" s="1">
        <f t="shared" si="129"/>
        <v>3.7145355559949742</v>
      </c>
      <c r="H127" s="1">
        <f t="shared" si="129"/>
        <v>3.7145405486114962</v>
      </c>
      <c r="I127" s="1">
        <f t="shared" si="129"/>
        <v>3.7145405486133698</v>
      </c>
      <c r="J127" s="1">
        <f t="shared" si="129"/>
        <v>3.7145405486133698</v>
      </c>
      <c r="K127" s="1">
        <f t="shared" si="129"/>
        <v>3.7145405486133698</v>
      </c>
      <c r="L127" s="1">
        <f t="shared" si="129"/>
        <v>3.7145405486133698</v>
      </c>
      <c r="M127" s="1">
        <f t="shared" si="129"/>
        <v>3.7145405486133698</v>
      </c>
      <c r="N127" s="1">
        <f t="shared" si="129"/>
        <v>3.7145405486133698</v>
      </c>
      <c r="O127" s="1">
        <f t="shared" si="129"/>
        <v>3.7145405486133698</v>
      </c>
      <c r="P127" s="1">
        <f t="shared" si="76"/>
        <v>13684345.995561069</v>
      </c>
      <c r="Q127" s="1">
        <f t="shared" si="77"/>
        <v>4502.8488058724024</v>
      </c>
      <c r="R127">
        <f t="shared" si="78"/>
        <v>2.7435266368136104</v>
      </c>
      <c r="S127" s="1"/>
    </row>
    <row r="128" spans="1:19" x14ac:dyDescent="0.2">
      <c r="A128" s="1">
        <f t="shared" si="79"/>
        <v>-12457136.201058336</v>
      </c>
      <c r="B128" s="1">
        <f t="shared" si="80"/>
        <v>-5525205.600922945</v>
      </c>
      <c r="C128">
        <f t="shared" si="81"/>
        <v>6720</v>
      </c>
      <c r="D128" s="1">
        <f t="shared" si="82"/>
        <v>3.9458057587707822</v>
      </c>
      <c r="E128">
        <f t="shared" si="83"/>
        <v>3.14</v>
      </c>
      <c r="F128" s="1">
        <f t="shared" ref="F128:O128" si="130">E128-(E128-$K$5*SIN(E128)-$D128)/(1-$K$5*COS(E128))</f>
        <v>3.732225332571264</v>
      </c>
      <c r="G128" s="1">
        <f t="shared" si="130"/>
        <v>3.741609524645813</v>
      </c>
      <c r="H128" s="1">
        <f t="shared" si="130"/>
        <v>3.7416163853469673</v>
      </c>
      <c r="I128" s="1">
        <f t="shared" si="130"/>
        <v>3.7416163853506683</v>
      </c>
      <c r="J128" s="1">
        <f t="shared" si="130"/>
        <v>3.7416163853506683</v>
      </c>
      <c r="K128" s="1">
        <f t="shared" si="130"/>
        <v>3.7416163853506683</v>
      </c>
      <c r="L128" s="1">
        <f t="shared" si="130"/>
        <v>3.7416163853506683</v>
      </c>
      <c r="M128" s="1">
        <f t="shared" si="130"/>
        <v>3.7416163853506683</v>
      </c>
      <c r="N128" s="1">
        <f t="shared" si="130"/>
        <v>3.7416163853506683</v>
      </c>
      <c r="O128" s="1">
        <f t="shared" si="130"/>
        <v>3.7416163853506683</v>
      </c>
      <c r="P128" s="1">
        <f t="shared" si="76"/>
        <v>13627477.362453712</v>
      </c>
      <c r="Q128" s="1">
        <f t="shared" si="77"/>
        <v>4529.7614272004403</v>
      </c>
      <c r="R128">
        <f t="shared" si="78"/>
        <v>2.724126021286835</v>
      </c>
      <c r="S128" s="1"/>
    </row>
    <row r="129" spans="1:19" x14ac:dyDescent="0.2">
      <c r="A129" s="1">
        <f t="shared" si="79"/>
        <v>-12292809.797031412</v>
      </c>
      <c r="B129" s="1">
        <f t="shared" si="80"/>
        <v>-5742729.0096043758</v>
      </c>
      <c r="C129">
        <f t="shared" si="81"/>
        <v>6780</v>
      </c>
      <c r="D129" s="1">
        <f t="shared" si="82"/>
        <v>3.981036167331236</v>
      </c>
      <c r="E129">
        <f t="shared" si="83"/>
        <v>3.14</v>
      </c>
      <c r="F129" s="1">
        <f t="shared" ref="F129:O129" si="131">E129-(E129-$K$5*SIN(E129)-$D129)/(1-$K$5*COS(E129))</f>
        <v>3.7580993583027773</v>
      </c>
      <c r="G129" s="1">
        <f t="shared" si="131"/>
        <v>3.7687987002113079</v>
      </c>
      <c r="H129" s="1">
        <f t="shared" si="131"/>
        <v>3.7688080037247982</v>
      </c>
      <c r="I129" s="1">
        <f t="shared" si="131"/>
        <v>3.7688080037319027</v>
      </c>
      <c r="J129" s="1">
        <f t="shared" si="131"/>
        <v>3.7688080037319027</v>
      </c>
      <c r="K129" s="1">
        <f t="shared" si="131"/>
        <v>3.7688080037319027</v>
      </c>
      <c r="L129" s="1">
        <f t="shared" si="131"/>
        <v>3.7688080037319027</v>
      </c>
      <c r="M129" s="1">
        <f t="shared" si="131"/>
        <v>3.7688080037319027</v>
      </c>
      <c r="N129" s="1">
        <f t="shared" si="131"/>
        <v>3.7688080037319027</v>
      </c>
      <c r="O129" s="1">
        <f t="shared" si="131"/>
        <v>3.7688080037319027</v>
      </c>
      <c r="P129" s="1">
        <f t="shared" si="76"/>
        <v>13568054.731012221</v>
      </c>
      <c r="Q129" s="1">
        <f t="shared" si="77"/>
        <v>4557.9517603874083</v>
      </c>
      <c r="R129">
        <f t="shared" si="78"/>
        <v>2.7045591263874389</v>
      </c>
      <c r="S129" s="1"/>
    </row>
    <row r="130" spans="1:19" x14ac:dyDescent="0.2">
      <c r="A130" s="1">
        <f t="shared" si="79"/>
        <v>-12121421.811561886</v>
      </c>
      <c r="B130" s="1">
        <f t="shared" si="80"/>
        <v>-5956953.1401831349</v>
      </c>
      <c r="C130">
        <f t="shared" si="81"/>
        <v>6840</v>
      </c>
      <c r="D130" s="1">
        <f t="shared" si="82"/>
        <v>4.0162665758916889</v>
      </c>
      <c r="E130">
        <f t="shared" si="83"/>
        <v>3.14</v>
      </c>
      <c r="F130" s="1">
        <f t="shared" ref="F130:O130" si="132">E130-(E130-$K$5*SIN(E130)-$D130)/(1-$K$5*COS(E130))</f>
        <v>3.7839733840342897</v>
      </c>
      <c r="G130" s="1">
        <f t="shared" si="132"/>
        <v>3.7961090865550595</v>
      </c>
      <c r="H130" s="1">
        <f t="shared" si="132"/>
        <v>3.7961215501469088</v>
      </c>
      <c r="I130" s="1">
        <f t="shared" si="132"/>
        <v>3.7961215501601955</v>
      </c>
      <c r="J130" s="1">
        <f t="shared" si="132"/>
        <v>3.7961215501601955</v>
      </c>
      <c r="K130" s="1">
        <f t="shared" si="132"/>
        <v>3.7961215501601955</v>
      </c>
      <c r="L130" s="1">
        <f t="shared" si="132"/>
        <v>3.7961215501601955</v>
      </c>
      <c r="M130" s="1">
        <f t="shared" si="132"/>
        <v>3.7961215501601955</v>
      </c>
      <c r="N130" s="1">
        <f t="shared" si="132"/>
        <v>3.7961215501601955</v>
      </c>
      <c r="O130" s="1">
        <f t="shared" si="132"/>
        <v>3.7961215501601955</v>
      </c>
      <c r="P130" s="1">
        <f t="shared" si="76"/>
        <v>13506078.537019765</v>
      </c>
      <c r="Q130" s="1">
        <f t="shared" si="77"/>
        <v>4587.430721106799</v>
      </c>
      <c r="R130">
        <f t="shared" si="78"/>
        <v>2.6848163578917497</v>
      </c>
      <c r="S130" s="1"/>
    </row>
    <row r="131" spans="1:19" x14ac:dyDescent="0.2">
      <c r="A131" s="1">
        <f t="shared" si="79"/>
        <v>-11942974.413817108</v>
      </c>
      <c r="B131" s="1">
        <f t="shared" si="80"/>
        <v>-6167707.5851516724</v>
      </c>
      <c r="C131">
        <f t="shared" si="81"/>
        <v>6900</v>
      </c>
      <c r="D131" s="1">
        <f t="shared" si="82"/>
        <v>4.0514969844521422</v>
      </c>
      <c r="E131">
        <f t="shared" si="83"/>
        <v>3.14</v>
      </c>
      <c r="F131" s="1">
        <f t="shared" ref="F131:O131" si="133">E131-(E131-$K$5*SIN(E131)-$D131)/(1-$K$5*COS(E131))</f>
        <v>3.8098474097658026</v>
      </c>
      <c r="G131" s="1">
        <f t="shared" si="133"/>
        <v>3.8235468109460315</v>
      </c>
      <c r="H131" s="1">
        <f t="shared" si="133"/>
        <v>3.8235633221872898</v>
      </c>
      <c r="I131" s="1">
        <f t="shared" si="133"/>
        <v>3.8235633222115495</v>
      </c>
      <c r="J131" s="1">
        <f t="shared" si="133"/>
        <v>3.8235633222115495</v>
      </c>
      <c r="K131" s="1">
        <f t="shared" si="133"/>
        <v>3.8235633222115495</v>
      </c>
      <c r="L131" s="1">
        <f t="shared" si="133"/>
        <v>3.8235633222115495</v>
      </c>
      <c r="M131" s="1">
        <f t="shared" si="133"/>
        <v>3.8235633222115495</v>
      </c>
      <c r="N131" s="1">
        <f t="shared" si="133"/>
        <v>3.8235633222115495</v>
      </c>
      <c r="O131" s="1">
        <f t="shared" si="133"/>
        <v>3.8235633222115495</v>
      </c>
      <c r="P131" s="1">
        <f t="shared" si="76"/>
        <v>13441549.56487635</v>
      </c>
      <c r="Q131" s="1">
        <f t="shared" si="77"/>
        <v>4618.209976963898</v>
      </c>
      <c r="R131">
        <f t="shared" si="78"/>
        <v>2.6648877829978321</v>
      </c>
      <c r="S131" s="1"/>
    </row>
    <row r="132" spans="1:19" x14ac:dyDescent="0.2">
      <c r="A132" s="1">
        <f t="shared" si="79"/>
        <v>-11757470.88846341</v>
      </c>
      <c r="B132" s="1">
        <f t="shared" si="80"/>
        <v>-6374817.5975521477</v>
      </c>
      <c r="C132">
        <f t="shared" si="81"/>
        <v>6960</v>
      </c>
      <c r="D132" s="1">
        <f t="shared" si="82"/>
        <v>4.0867273930125965</v>
      </c>
      <c r="E132">
        <f t="shared" si="83"/>
        <v>3.14</v>
      </c>
      <c r="F132" s="1">
        <f t="shared" ref="F132:O132" si="134">E132-(E132-$K$5*SIN(E132)-$D132)/(1-$K$5*COS(E132))</f>
        <v>3.8357214354973164</v>
      </c>
      <c r="G132" s="1">
        <f t="shared" si="134"/>
        <v>3.8511181291434036</v>
      </c>
      <c r="H132" s="1">
        <f t="shared" si="134"/>
        <v>3.8511397777872718</v>
      </c>
      <c r="I132" s="1">
        <f t="shared" si="134"/>
        <v>3.8511397778305918</v>
      </c>
      <c r="J132" s="1">
        <f t="shared" si="134"/>
        <v>3.8511397778305927</v>
      </c>
      <c r="K132" s="1">
        <f t="shared" si="134"/>
        <v>3.8511397778305918</v>
      </c>
      <c r="L132" s="1">
        <f t="shared" si="134"/>
        <v>3.8511397778305927</v>
      </c>
      <c r="M132" s="1">
        <f t="shared" si="134"/>
        <v>3.8511397778305918</v>
      </c>
      <c r="N132" s="1">
        <f t="shared" si="134"/>
        <v>3.8511397778305927</v>
      </c>
      <c r="O132" s="1">
        <f t="shared" si="134"/>
        <v>3.8511397778305918</v>
      </c>
      <c r="P132" s="1">
        <f t="shared" si="76"/>
        <v>13374469.002361368</v>
      </c>
      <c r="Q132" s="1">
        <f t="shared" si="77"/>
        <v>4650.3019775941793</v>
      </c>
      <c r="R132">
        <f t="shared" si="78"/>
        <v>2.6447631066007804</v>
      </c>
      <c r="S132" s="1"/>
    </row>
    <row r="133" spans="1:19" x14ac:dyDescent="0.2">
      <c r="A133" s="1">
        <f t="shared" si="79"/>
        <v>-11564915.802203525</v>
      </c>
      <c r="B133" s="1">
        <f t="shared" si="80"/>
        <v>-6578103.8317890139</v>
      </c>
      <c r="C133">
        <f t="shared" si="81"/>
        <v>7020</v>
      </c>
      <c r="D133" s="1">
        <f t="shared" si="82"/>
        <v>4.1219578015730498</v>
      </c>
      <c r="E133">
        <f t="shared" si="83"/>
        <v>3.14</v>
      </c>
      <c r="F133" s="1">
        <f t="shared" ref="F133:O133" si="135">E133-(E133-$K$5*SIN(E133)-$D133)/(1-$K$5*COS(E133))</f>
        <v>3.8615954612288292</v>
      </c>
      <c r="G133" s="1">
        <f t="shared" si="135"/>
        <v>3.8788294304189446</v>
      </c>
      <c r="H133" s="1">
        <f t="shared" si="135"/>
        <v>3.8788575448333167</v>
      </c>
      <c r="I133" s="1">
        <f t="shared" si="135"/>
        <v>3.8788575449091027</v>
      </c>
      <c r="J133" s="1">
        <f t="shared" si="135"/>
        <v>3.8788575449091018</v>
      </c>
      <c r="K133" s="1">
        <f t="shared" si="135"/>
        <v>3.8788575449091027</v>
      </c>
      <c r="L133" s="1">
        <f t="shared" si="135"/>
        <v>3.8788575449091018</v>
      </c>
      <c r="M133" s="1">
        <f t="shared" si="135"/>
        <v>3.8788575449091027</v>
      </c>
      <c r="N133" s="1">
        <f t="shared" si="135"/>
        <v>3.8788575449091018</v>
      </c>
      <c r="O133" s="1">
        <f t="shared" si="135"/>
        <v>3.8788575449091027</v>
      </c>
      <c r="P133" s="1">
        <f t="shared" si="76"/>
        <v>13304838.500855774</v>
      </c>
      <c r="Q133" s="1">
        <f t="shared" si="77"/>
        <v>4683.7199846166104</v>
      </c>
      <c r="R133">
        <f t="shared" si="78"/>
        <v>2.6244316461525496</v>
      </c>
      <c r="S133" s="1"/>
    </row>
    <row r="134" spans="1:19" x14ac:dyDescent="0.2">
      <c r="A134" s="1">
        <f t="shared" si="79"/>
        <v>-11365315.186916439</v>
      </c>
      <c r="B134" s="1">
        <f t="shared" si="80"/>
        <v>-6777382.0735456804</v>
      </c>
      <c r="C134">
        <f t="shared" si="81"/>
        <v>7080</v>
      </c>
      <c r="D134" s="1">
        <f t="shared" si="82"/>
        <v>4.1571882101335031</v>
      </c>
      <c r="E134">
        <f t="shared" si="83"/>
        <v>3.14</v>
      </c>
      <c r="F134" s="1">
        <f t="shared" ref="F134:O134" si="136">E134-(E134-$K$5*SIN(E134)-$D134)/(1-$K$5*COS(E134))</f>
        <v>3.8874694869603426</v>
      </c>
      <c r="G134" s="1">
        <f t="shared" si="136"/>
        <v>3.906687242502906</v>
      </c>
      <c r="H134" s="1">
        <f t="shared" si="136"/>
        <v>3.9067234311371291</v>
      </c>
      <c r="I134" s="1">
        <f t="shared" si="136"/>
        <v>3.9067234312672041</v>
      </c>
      <c r="J134" s="1">
        <f t="shared" si="136"/>
        <v>3.9067234312672041</v>
      </c>
      <c r="K134" s="1">
        <f t="shared" si="136"/>
        <v>3.9067234312672041</v>
      </c>
      <c r="L134" s="1">
        <f t="shared" si="136"/>
        <v>3.9067234312672041</v>
      </c>
      <c r="M134" s="1">
        <f t="shared" si="136"/>
        <v>3.9067234312672041</v>
      </c>
      <c r="N134" s="1">
        <f t="shared" si="136"/>
        <v>3.9067234312672041</v>
      </c>
      <c r="O134" s="1">
        <f t="shared" si="136"/>
        <v>3.9067234312672041</v>
      </c>
      <c r="P134" s="1">
        <f t="shared" si="76"/>
        <v>13232660.241567899</v>
      </c>
      <c r="Q134" s="1">
        <f t="shared" si="77"/>
        <v>4718.4781011784617</v>
      </c>
      <c r="R134">
        <f t="shared" si="78"/>
        <v>2.6038823049974256</v>
      </c>
      <c r="S134" s="1"/>
    </row>
    <row r="135" spans="1:19" x14ac:dyDescent="0.2">
      <c r="A135" s="1">
        <f t="shared" si="79"/>
        <v>-11158676.741067788</v>
      </c>
      <c r="B135" s="1">
        <f t="shared" si="80"/>
        <v>-6972462.9582726797</v>
      </c>
      <c r="C135">
        <f t="shared" si="81"/>
        <v>7140</v>
      </c>
      <c r="D135" s="1">
        <f t="shared" si="82"/>
        <v>4.1924186186939565</v>
      </c>
      <c r="E135">
        <f t="shared" si="83"/>
        <v>3.14</v>
      </c>
      <c r="F135" s="1">
        <f t="shared" ref="F135:O135" si="137">E135-(E135-$K$5*SIN(E135)-$D135)/(1-$K$5*COS(E135))</f>
        <v>3.9133435126918554</v>
      </c>
      <c r="G135" s="1">
        <f t="shared" si="137"/>
        <v>3.9346982364376881</v>
      </c>
      <c r="H135" s="1">
        <f t="shared" si="137"/>
        <v>3.934744434837588</v>
      </c>
      <c r="I135" s="1">
        <f t="shared" si="137"/>
        <v>3.9347444350569112</v>
      </c>
      <c r="J135" s="1">
        <f t="shared" si="137"/>
        <v>3.9347444350569112</v>
      </c>
      <c r="K135" s="1">
        <f t="shared" si="137"/>
        <v>3.9347444350569112</v>
      </c>
      <c r="L135" s="1">
        <f t="shared" si="137"/>
        <v>3.9347444350569112</v>
      </c>
      <c r="M135" s="1">
        <f t="shared" si="137"/>
        <v>3.9347444350569112</v>
      </c>
      <c r="N135" s="1">
        <f t="shared" si="137"/>
        <v>3.9347444350569112</v>
      </c>
      <c r="O135" s="1">
        <f t="shared" si="137"/>
        <v>3.9347444350569112</v>
      </c>
      <c r="P135" s="1">
        <f t="shared" si="76"/>
        <v>13157937.00836616</v>
      </c>
      <c r="Q135" s="1">
        <f t="shared" si="77"/>
        <v>4754.5913007852823</v>
      </c>
      <c r="R135">
        <f t="shared" si="78"/>
        <v>2.583103544067443</v>
      </c>
      <c r="S135" s="1"/>
    </row>
    <row r="136" spans="1:19" x14ac:dyDescent="0.2">
      <c r="A136" s="1">
        <f t="shared" si="79"/>
        <v>-10945010.051240947</v>
      </c>
      <c r="B136" s="1">
        <f t="shared" si="80"/>
        <v>-7163151.6777267959</v>
      </c>
      <c r="C136">
        <f t="shared" si="81"/>
        <v>7200</v>
      </c>
      <c r="D136" s="1">
        <f t="shared" si="82"/>
        <v>4.2276490272544098</v>
      </c>
      <c r="E136">
        <f t="shared" si="83"/>
        <v>3.14</v>
      </c>
      <c r="F136" s="1">
        <f t="shared" ref="F136:O136" si="138">E136-(E136-$K$5*SIN(E136)-$D136)/(1-$K$5*COS(E136))</f>
        <v>3.9392175384233683</v>
      </c>
      <c r="G136" s="1">
        <f t="shared" si="138"/>
        <v>3.9628692313217244</v>
      </c>
      <c r="H136" s="1">
        <f t="shared" si="138"/>
        <v>3.962927755243538</v>
      </c>
      <c r="I136" s="1">
        <f t="shared" si="138"/>
        <v>3.9629277556072604</v>
      </c>
      <c r="J136" s="1">
        <f t="shared" si="138"/>
        <v>3.9629277556072613</v>
      </c>
      <c r="K136" s="1">
        <f t="shared" si="138"/>
        <v>3.9629277556072604</v>
      </c>
      <c r="L136" s="1">
        <f t="shared" si="138"/>
        <v>3.9629277556072613</v>
      </c>
      <c r="M136" s="1">
        <f t="shared" si="138"/>
        <v>3.9629277556072604</v>
      </c>
      <c r="N136" s="1">
        <f t="shared" si="138"/>
        <v>3.9629277556072613</v>
      </c>
      <c r="O136" s="1">
        <f t="shared" si="138"/>
        <v>3.9629277556072604</v>
      </c>
      <c r="P136" s="1">
        <f t="shared" si="76"/>
        <v>13080672.267887671</v>
      </c>
      <c r="Q136" s="1">
        <f t="shared" si="77"/>
        <v>4792.0754550585434</v>
      </c>
      <c r="R136">
        <f t="shared" si="78"/>
        <v>2.5620833518152399</v>
      </c>
      <c r="S136" s="1"/>
    </row>
    <row r="137" spans="1:19" x14ac:dyDescent="0.2">
      <c r="A137" s="1">
        <f t="shared" si="79"/>
        <v>-10724326.835840274</v>
      </c>
      <c r="B137" s="1">
        <f t="shared" si="80"/>
        <v>-7349247.674061887</v>
      </c>
      <c r="C137">
        <f t="shared" si="81"/>
        <v>7260</v>
      </c>
      <c r="D137" s="1">
        <f t="shared" si="82"/>
        <v>4.2628794358148632</v>
      </c>
      <c r="E137">
        <f t="shared" si="83"/>
        <v>3.14</v>
      </c>
      <c r="F137" s="1">
        <f t="shared" ref="F137:O137" si="139">E137-(E137-$K$5*SIN(E137)-$D137)/(1-$K$5*COS(E137))</f>
        <v>3.9650915641548812</v>
      </c>
      <c r="G137" s="1">
        <f t="shared" si="139"/>
        <v>3.9912071989240077</v>
      </c>
      <c r="H137" s="1">
        <f t="shared" si="139"/>
        <v>3.9912808041355849</v>
      </c>
      <c r="I137" s="1">
        <f t="shared" si="139"/>
        <v>3.9912808047294872</v>
      </c>
      <c r="J137" s="1">
        <f t="shared" si="139"/>
        <v>3.9912808047294872</v>
      </c>
      <c r="K137" s="1">
        <f t="shared" si="139"/>
        <v>3.9912808047294872</v>
      </c>
      <c r="L137" s="1">
        <f t="shared" si="139"/>
        <v>3.9912808047294872</v>
      </c>
      <c r="M137" s="1">
        <f t="shared" si="139"/>
        <v>3.9912808047294872</v>
      </c>
      <c r="N137" s="1">
        <f t="shared" si="139"/>
        <v>3.9912808047294872</v>
      </c>
      <c r="O137" s="1">
        <f t="shared" si="139"/>
        <v>3.9912808047294872</v>
      </c>
      <c r="P137" s="1">
        <f t="shared" si="76"/>
        <v>13000870.257664597</v>
      </c>
      <c r="Q137" s="1">
        <f t="shared" si="77"/>
        <v>4830.9473600028678</v>
      </c>
      <c r="R137">
        <f t="shared" si="78"/>
        <v>2.5408092122547243</v>
      </c>
      <c r="S137" s="1"/>
    </row>
    <row r="138" spans="1:19" x14ac:dyDescent="0.2">
      <c r="A138" s="1">
        <f t="shared" si="79"/>
        <v>-10496641.213241983</v>
      </c>
      <c r="B138" s="1">
        <f t="shared" si="80"/>
        <v>-7530544.3210034352</v>
      </c>
      <c r="C138">
        <f t="shared" si="81"/>
        <v>7320</v>
      </c>
      <c r="D138" s="1">
        <f t="shared" si="82"/>
        <v>4.2981098443753165</v>
      </c>
      <c r="E138">
        <f t="shared" si="83"/>
        <v>3.14</v>
      </c>
      <c r="F138" s="1">
        <f t="shared" ref="F138:O138" si="140">E138-(E138-$K$5*SIN(E138)-$D138)/(1-$K$5*COS(E138))</f>
        <v>3.990965589886394</v>
      </c>
      <c r="G138" s="1">
        <f t="shared" si="140"/>
        <v>4.0197192681475791</v>
      </c>
      <c r="H138" s="1">
        <f t="shared" si="140"/>
        <v>4.0198112175437961</v>
      </c>
      <c r="I138" s="1">
        <f t="shared" si="140"/>
        <v>4.0198112184995241</v>
      </c>
      <c r="J138" s="1">
        <f t="shared" si="140"/>
        <v>4.0198112184995241</v>
      </c>
      <c r="K138" s="1">
        <f t="shared" si="140"/>
        <v>4.0198112184995241</v>
      </c>
      <c r="L138" s="1">
        <f t="shared" si="140"/>
        <v>4.0198112184995241</v>
      </c>
      <c r="M138" s="1">
        <f t="shared" si="140"/>
        <v>4.0198112184995241</v>
      </c>
      <c r="N138" s="1">
        <f t="shared" si="140"/>
        <v>4.0198112184995241</v>
      </c>
      <c r="O138" s="1">
        <f t="shared" si="140"/>
        <v>4.0198112184995241</v>
      </c>
      <c r="P138" s="1">
        <f t="shared" si="76"/>
        <v>12918536.083091119</v>
      </c>
      <c r="Q138" s="1">
        <f t="shared" si="77"/>
        <v>4871.2247602927164</v>
      </c>
      <c r="R138">
        <f t="shared" si="78"/>
        <v>2.5192680709729238</v>
      </c>
      <c r="S138" s="1"/>
    </row>
    <row r="139" spans="1:19" x14ac:dyDescent="0.2">
      <c r="A139" s="1">
        <f t="shared" si="79"/>
        <v>-10261969.996916045</v>
      </c>
      <c r="B139" s="1">
        <f t="shared" si="80"/>
        <v>-7706828.5916840779</v>
      </c>
      <c r="C139">
        <f t="shared" si="81"/>
        <v>7380</v>
      </c>
      <c r="D139" s="1">
        <f t="shared" si="82"/>
        <v>4.3333402529357699</v>
      </c>
      <c r="E139">
        <f t="shared" si="83"/>
        <v>3.14</v>
      </c>
      <c r="F139" s="1">
        <f t="shared" ref="F139:O139" si="141">E139-(E139-$K$5*SIN(E139)-$D139)/(1-$K$5*COS(E139))</f>
        <v>4.0168396156179069</v>
      </c>
      <c r="G139" s="1">
        <f t="shared" si="141"/>
        <v>4.0484127293179721</v>
      </c>
      <c r="H139" s="1">
        <f t="shared" si="141"/>
        <v>4.0485268680163857</v>
      </c>
      <c r="I139" s="1">
        <f t="shared" si="141"/>
        <v>4.0485268695334717</v>
      </c>
      <c r="J139" s="1">
        <f t="shared" si="141"/>
        <v>4.0485268695334717</v>
      </c>
      <c r="K139" s="1">
        <f t="shared" si="141"/>
        <v>4.0485268695334717</v>
      </c>
      <c r="L139" s="1">
        <f t="shared" si="141"/>
        <v>4.0485268695334717</v>
      </c>
      <c r="M139" s="1">
        <f t="shared" si="141"/>
        <v>4.0485268695334717</v>
      </c>
      <c r="N139" s="1">
        <f t="shared" si="141"/>
        <v>4.0485268695334717</v>
      </c>
      <c r="O139" s="1">
        <f t="shared" si="141"/>
        <v>4.0485268695334717</v>
      </c>
      <c r="P139" s="1">
        <f t="shared" si="76"/>
        <v>12833675.824143458</v>
      </c>
      <c r="Q139" s="1">
        <f t="shared" si="77"/>
        <v>4912.9263710034475</v>
      </c>
      <c r="R139">
        <f t="shared" si="78"/>
        <v>2.49744629896938</v>
      </c>
      <c r="S139" s="1"/>
    </row>
    <row r="140" spans="1:19" x14ac:dyDescent="0.2">
      <c r="A140" s="1">
        <f t="shared" si="79"/>
        <v>-10020333.02031813</v>
      </c>
      <c r="B140" s="1">
        <f t="shared" si="80"/>
        <v>-7877880.712778274</v>
      </c>
      <c r="C140">
        <f t="shared" si="81"/>
        <v>7440</v>
      </c>
      <c r="D140" s="1">
        <f t="shared" si="82"/>
        <v>4.3685706614962232</v>
      </c>
      <c r="E140">
        <f t="shared" si="83"/>
        <v>3.14</v>
      </c>
      <c r="F140" s="1">
        <f t="shared" ref="F140:O140" si="142">E140-(E140-$K$5*SIN(E140)-$D140)/(1-$K$5*COS(E140))</f>
        <v>4.0427136413494198</v>
      </c>
      <c r="G140" s="1">
        <f t="shared" si="142"/>
        <v>4.0772950382701865</v>
      </c>
      <c r="H140" s="1">
        <f t="shared" si="142"/>
        <v>4.077435877392066</v>
      </c>
      <c r="I140" s="1">
        <f t="shared" si="142"/>
        <v>4.0774358797693866</v>
      </c>
      <c r="J140" s="1">
        <f t="shared" si="142"/>
        <v>4.0774358797693866</v>
      </c>
      <c r="K140" s="1">
        <f t="shared" si="142"/>
        <v>4.0774358797693866</v>
      </c>
      <c r="L140" s="1">
        <f t="shared" si="142"/>
        <v>4.0774358797693866</v>
      </c>
      <c r="M140" s="1">
        <f t="shared" si="142"/>
        <v>4.0774358797693866</v>
      </c>
      <c r="N140" s="1">
        <f t="shared" si="142"/>
        <v>4.0774358797693866</v>
      </c>
      <c r="O140" s="1">
        <f t="shared" si="142"/>
        <v>4.0774358797693866</v>
      </c>
      <c r="P140" s="1">
        <f t="shared" si="76"/>
        <v>12746296.652865168</v>
      </c>
      <c r="Q140" s="1">
        <f t="shared" si="77"/>
        <v>4956.0718961108723</v>
      </c>
      <c r="R140">
        <f t="shared" si="78"/>
        <v>2.4753296541728615</v>
      </c>
      <c r="S140" s="1"/>
    </row>
    <row r="141" spans="1:19" x14ac:dyDescent="0.2">
      <c r="A141" s="1">
        <f t="shared" si="79"/>
        <v>-9771753.4946555011</v>
      </c>
      <c r="B141" s="1">
        <f t="shared" si="80"/>
        <v>-8043473.8046557615</v>
      </c>
      <c r="C141">
        <f t="shared" si="81"/>
        <v>7500</v>
      </c>
      <c r="D141" s="1">
        <f t="shared" si="82"/>
        <v>4.4038010700566765</v>
      </c>
      <c r="E141">
        <f t="shared" si="83"/>
        <v>3.14</v>
      </c>
      <c r="F141" s="1">
        <f t="shared" ref="F141:O141" si="143">E141-(E141-$K$5*SIN(E141)-$D141)/(1-$K$5*COS(E141))</f>
        <v>4.0685876670809336</v>
      </c>
      <c r="G141" s="1">
        <f t="shared" si="143"/>
        <v>4.1063738202051123</v>
      </c>
      <c r="H141" s="1">
        <f t="shared" si="143"/>
        <v>4.106546630085476</v>
      </c>
      <c r="I141" s="1">
        <f t="shared" si="143"/>
        <v>4.1065466337657615</v>
      </c>
      <c r="J141" s="1">
        <f t="shared" si="143"/>
        <v>4.1065466337657615</v>
      </c>
      <c r="K141" s="1">
        <f t="shared" si="143"/>
        <v>4.1065466337657615</v>
      </c>
      <c r="L141" s="1">
        <f t="shared" si="143"/>
        <v>4.1065466337657615</v>
      </c>
      <c r="M141" s="1">
        <f t="shared" si="143"/>
        <v>4.1065466337657615</v>
      </c>
      <c r="N141" s="1">
        <f t="shared" si="143"/>
        <v>4.1065466337657615</v>
      </c>
      <c r="O141" s="1">
        <f t="shared" si="143"/>
        <v>4.1065466337657615</v>
      </c>
      <c r="P141" s="1">
        <f t="shared" si="76"/>
        <v>12656406.962740075</v>
      </c>
      <c r="Q141" s="1">
        <f t="shared" si="77"/>
        <v>5000.6820429649088</v>
      </c>
      <c r="R141">
        <f t="shared" si="78"/>
        <v>2.4529032404789981</v>
      </c>
      <c r="S141" s="1"/>
    </row>
    <row r="142" spans="1:19" x14ac:dyDescent="0.2">
      <c r="A142" s="1">
        <f t="shared" si="79"/>
        <v>-9516258.4029688351</v>
      </c>
      <c r="B142" s="1">
        <f t="shared" si="80"/>
        <v>-8203373.5073791258</v>
      </c>
      <c r="C142">
        <f t="shared" si="81"/>
        <v>7560</v>
      </c>
      <c r="D142" s="1">
        <f t="shared" si="82"/>
        <v>4.4390314786171299</v>
      </c>
      <c r="E142">
        <f t="shared" si="83"/>
        <v>3.14</v>
      </c>
      <c r="F142" s="1">
        <f t="shared" ref="F142:O142" si="144">E142-(E142-$K$5*SIN(E142)-$D142)/(1-$K$5*COS(E142))</f>
        <v>4.0944616928124464</v>
      </c>
      <c r="G142" s="1">
        <f t="shared" si="144"/>
        <v>4.1356568732835486</v>
      </c>
      <c r="H142" s="1">
        <f t="shared" si="144"/>
        <v>4.1358677868909348</v>
      </c>
      <c r="I142" s="1">
        <f t="shared" si="144"/>
        <v>4.1358677925231495</v>
      </c>
      <c r="J142" s="1">
        <f t="shared" si="144"/>
        <v>4.1358677925231495</v>
      </c>
      <c r="K142" s="1">
        <f t="shared" si="144"/>
        <v>4.1358677925231495</v>
      </c>
      <c r="L142" s="1">
        <f t="shared" si="144"/>
        <v>4.1358677925231495</v>
      </c>
      <c r="M142" s="1">
        <f t="shared" si="144"/>
        <v>4.1358677925231495</v>
      </c>
      <c r="N142" s="1">
        <f t="shared" si="144"/>
        <v>4.1358677925231495</v>
      </c>
      <c r="O142" s="1">
        <f t="shared" si="144"/>
        <v>4.1358677925231495</v>
      </c>
      <c r="P142" s="1">
        <f t="shared" si="76"/>
        <v>12564016.511197552</v>
      </c>
      <c r="Q142" s="1">
        <f t="shared" si="77"/>
        <v>5046.7785318029355</v>
      </c>
      <c r="R142">
        <f t="shared" si="78"/>
        <v>2.4301514641472024</v>
      </c>
      <c r="S142" s="1"/>
    </row>
    <row r="143" spans="1:19" x14ac:dyDescent="0.2">
      <c r="A143" s="1">
        <f t="shared" si="79"/>
        <v>-9253878.9343459178</v>
      </c>
      <c r="B143" s="1">
        <f t="shared" si="80"/>
        <v>-8357337.592506432</v>
      </c>
      <c r="C143">
        <f t="shared" si="81"/>
        <v>7620</v>
      </c>
      <c r="D143" s="1">
        <f t="shared" si="82"/>
        <v>4.4742618871775832</v>
      </c>
      <c r="E143">
        <f t="shared" si="83"/>
        <v>3.14</v>
      </c>
      <c r="F143" s="1">
        <f t="shared" ref="F143:O143" si="145">E143-(E143-$K$5*SIN(E143)-$D143)/(1-$K$5*COS(E143))</f>
        <v>4.1203357185439593</v>
      </c>
      <c r="G143" s="1">
        <f t="shared" si="145"/>
        <v>4.1651521719229683</v>
      </c>
      <c r="H143" s="1">
        <f t="shared" si="145"/>
        <v>4.1654082993044064</v>
      </c>
      <c r="I143" s="1">
        <f t="shared" si="145"/>
        <v>4.1654083078303827</v>
      </c>
      <c r="J143" s="1">
        <f t="shared" si="145"/>
        <v>4.1654083078303827</v>
      </c>
      <c r="K143" s="1">
        <f t="shared" si="145"/>
        <v>4.1654083078303827</v>
      </c>
      <c r="L143" s="1">
        <f t="shared" si="145"/>
        <v>4.1654083078303827</v>
      </c>
      <c r="M143" s="1">
        <f t="shared" si="145"/>
        <v>4.1654083078303827</v>
      </c>
      <c r="N143" s="1">
        <f t="shared" si="145"/>
        <v>4.1654083078303827</v>
      </c>
      <c r="O143" s="1">
        <f t="shared" si="145"/>
        <v>4.1654083078303827</v>
      </c>
      <c r="P143" s="1">
        <f t="shared" si="76"/>
        <v>12469136.576630009</v>
      </c>
      <c r="Q143" s="1">
        <f t="shared" si="77"/>
        <v>5094.3840992039059</v>
      </c>
      <c r="R143">
        <f t="shared" si="78"/>
        <v>2.407057987391187</v>
      </c>
      <c r="S143" s="1"/>
    </row>
    <row r="144" spans="1:19" x14ac:dyDescent="0.2">
      <c r="A144" s="1">
        <f t="shared" si="79"/>
        <v>-8984650.9624966308</v>
      </c>
      <c r="B144" s="1">
        <f t="shared" si="80"/>
        <v>-8505115.5608315952</v>
      </c>
      <c r="C144">
        <f t="shared" si="81"/>
        <v>7680</v>
      </c>
      <c r="D144" s="1">
        <f t="shared" si="82"/>
        <v>4.5094922957380374</v>
      </c>
      <c r="E144">
        <f t="shared" si="83"/>
        <v>3.14</v>
      </c>
      <c r="F144" s="1">
        <f t="shared" ref="F144:O144" si="146">E144-(E144-$K$5*SIN(E144)-$D144)/(1-$K$5*COS(E144))</f>
        <v>4.1462097442754722</v>
      </c>
      <c r="G144" s="1">
        <f t="shared" si="146"/>
        <v>4.1948678697590323</v>
      </c>
      <c r="H144" s="1">
        <f t="shared" si="146"/>
        <v>4.1951774243567481</v>
      </c>
      <c r="I144" s="1">
        <f t="shared" si="146"/>
        <v>4.1951774371304653</v>
      </c>
      <c r="J144" s="1">
        <f t="shared" si="146"/>
        <v>4.1951774371304644</v>
      </c>
      <c r="K144" s="1">
        <f t="shared" si="146"/>
        <v>4.1951774371304653</v>
      </c>
      <c r="L144" s="1">
        <f t="shared" si="146"/>
        <v>4.1951774371304644</v>
      </c>
      <c r="M144" s="1">
        <f t="shared" si="146"/>
        <v>4.1951774371304653</v>
      </c>
      <c r="N144" s="1">
        <f t="shared" si="146"/>
        <v>4.1951774371304644</v>
      </c>
      <c r="O144" s="1">
        <f t="shared" si="146"/>
        <v>4.1951774371304653</v>
      </c>
      <c r="P144" s="1">
        <f t="shared" si="76"/>
        <v>12371780.131452037</v>
      </c>
      <c r="Q144" s="1">
        <f t="shared" si="77"/>
        <v>5143.5224941907227</v>
      </c>
      <c r="R144">
        <f t="shared" si="78"/>
        <v>2.383605678995111</v>
      </c>
      <c r="S144" s="1"/>
    </row>
    <row r="145" spans="1:19" x14ac:dyDescent="0.2">
      <c r="A145" s="1">
        <f t="shared" si="79"/>
        <v>-8708615.5733745061</v>
      </c>
      <c r="B145" s="1">
        <f t="shared" si="80"/>
        <v>-8646448.2264109999</v>
      </c>
      <c r="C145">
        <f t="shared" si="81"/>
        <v>7740</v>
      </c>
      <c r="D145" s="1">
        <f t="shared" si="82"/>
        <v>4.5447227042984908</v>
      </c>
      <c r="E145">
        <f t="shared" si="83"/>
        <v>3.14</v>
      </c>
      <c r="F145" s="1">
        <f t="shared" ref="F145:O145" si="147">E145-(E145-$K$5*SIN(E145)-$D145)/(1-$K$5*COS(E145))</f>
        <v>4.1720837700069859</v>
      </c>
      <c r="G145" s="1">
        <f t="shared" si="147"/>
        <v>4.2248123022304727</v>
      </c>
      <c r="H145" s="1">
        <f t="shared" si="147"/>
        <v>4.2251847399428186</v>
      </c>
      <c r="I145" s="1">
        <f t="shared" si="147"/>
        <v>4.2251847588932741</v>
      </c>
      <c r="J145" s="1">
        <f t="shared" si="147"/>
        <v>4.2251847588932732</v>
      </c>
      <c r="K145" s="1">
        <f t="shared" si="147"/>
        <v>4.2251847588932741</v>
      </c>
      <c r="L145" s="1">
        <f t="shared" si="147"/>
        <v>4.2251847588932732</v>
      </c>
      <c r="M145" s="1">
        <f t="shared" si="147"/>
        <v>4.2251847588932741</v>
      </c>
      <c r="N145" s="1">
        <f t="shared" si="147"/>
        <v>4.2251847588932732</v>
      </c>
      <c r="O145" s="1">
        <f t="shared" si="147"/>
        <v>4.2251847588932741</v>
      </c>
      <c r="P145" s="1">
        <f t="shared" ref="P145:P208" si="148">SQRT(A145^2+B145^2)</f>
        <v>12271962.032895429</v>
      </c>
      <c r="Q145" s="1">
        <f t="shared" ref="Q145:Q208" si="149">SQRT($E$4*((2/P145)-(1/$K$3)))</f>
        <v>5194.2184654613029</v>
      </c>
      <c r="R145">
        <f t="shared" ref="R145:R208" si="150">ACOS((COS(O145)-$K$5)/(1-$K$5*COS(O145)))</f>
        <v>2.3597765617874602</v>
      </c>
      <c r="S145" s="1"/>
    </row>
    <row r="146" spans="1:19" x14ac:dyDescent="0.2">
      <c r="A146" s="1">
        <f t="shared" ref="A146:A209" si="151">$K$3*COS(O146)-$K$4</f>
        <v>-8425819.6470322683</v>
      </c>
      <c r="B146" s="1">
        <f t="shared" ref="B146:B209" si="152">$K$6*SIN(O146)</f>
        <v>-8781067.2874935698</v>
      </c>
      <c r="C146">
        <f t="shared" ref="C146:C209" si="153">C145+$E$5</f>
        <v>7800</v>
      </c>
      <c r="D146" s="1">
        <f t="shared" ref="D146:D209" si="154">C146*$K$9</f>
        <v>4.5799531128589441</v>
      </c>
      <c r="E146">
        <f t="shared" ref="E146:E209" si="155">$K$10</f>
        <v>3.14</v>
      </c>
      <c r="F146" s="1">
        <f t="shared" ref="F146:O146" si="156">E146-(E146-$K$5*SIN(E146)-$D146)/(1-$K$5*COS(E146))</f>
        <v>4.1979577957384988</v>
      </c>
      <c r="G146" s="1">
        <f t="shared" si="156"/>
        <v>4.2549939887424717</v>
      </c>
      <c r="H146" s="1">
        <f t="shared" si="156"/>
        <v>4.255440160620414</v>
      </c>
      <c r="I146" s="1">
        <f t="shared" si="156"/>
        <v>4.2554401884722637</v>
      </c>
      <c r="J146" s="1">
        <f t="shared" si="156"/>
        <v>4.2554401884722637</v>
      </c>
      <c r="K146" s="1">
        <f t="shared" si="156"/>
        <v>4.2554401884722637</v>
      </c>
      <c r="L146" s="1">
        <f t="shared" si="156"/>
        <v>4.2554401884722637</v>
      </c>
      <c r="M146" s="1">
        <f t="shared" si="156"/>
        <v>4.2554401884722637</v>
      </c>
      <c r="N146" s="1">
        <f t="shared" si="156"/>
        <v>4.2554401884722637</v>
      </c>
      <c r="O146" s="1">
        <f t="shared" si="156"/>
        <v>4.2554401884722637</v>
      </c>
      <c r="P146" s="1">
        <f t="shared" si="148"/>
        <v>12169699.233415946</v>
      </c>
      <c r="Q146" s="1">
        <f t="shared" si="149"/>
        <v>5246.4977379624397</v>
      </c>
      <c r="R146">
        <f t="shared" si="150"/>
        <v>2.3355517568080106</v>
      </c>
      <c r="S146" s="1"/>
    </row>
    <row r="147" spans="1:19" x14ac:dyDescent="0.2">
      <c r="A147" s="1">
        <f t="shared" si="151"/>
        <v>-8136316.4994506631</v>
      </c>
      <c r="B147" s="1">
        <f t="shared" si="152"/>
        <v>-8908694.8853041399</v>
      </c>
      <c r="C147">
        <f t="shared" si="153"/>
        <v>7860</v>
      </c>
      <c r="D147" s="1">
        <f t="shared" si="154"/>
        <v>4.6151835214193975</v>
      </c>
      <c r="E147">
        <f t="shared" si="155"/>
        <v>3.14</v>
      </c>
      <c r="F147" s="1">
        <f t="shared" ref="F147:O147" si="157">E147-(E147-$K$5*SIN(E147)-$D147)/(1-$K$5*COS(E147))</f>
        <v>4.2238318214700117</v>
      </c>
      <c r="G147" s="1">
        <f t="shared" si="157"/>
        <v>4.2854216343598655</v>
      </c>
      <c r="H147" s="1">
        <f t="shared" si="157"/>
        <v>4.2859539538398925</v>
      </c>
      <c r="I147" s="1">
        <f t="shared" si="157"/>
        <v>4.2859539944100558</v>
      </c>
      <c r="J147" s="1">
        <f t="shared" si="157"/>
        <v>4.2859539944100558</v>
      </c>
      <c r="K147" s="1">
        <f t="shared" si="157"/>
        <v>4.2859539944100558</v>
      </c>
      <c r="L147" s="1">
        <f t="shared" si="157"/>
        <v>4.2859539944100558</v>
      </c>
      <c r="M147" s="1">
        <f t="shared" si="157"/>
        <v>4.2859539944100558</v>
      </c>
      <c r="N147" s="1">
        <f t="shared" si="157"/>
        <v>4.2859539944100558</v>
      </c>
      <c r="O147" s="1">
        <f t="shared" si="157"/>
        <v>4.2859539944100558</v>
      </c>
      <c r="P147" s="1">
        <f t="shared" si="148"/>
        <v>12065011.012787234</v>
      </c>
      <c r="Q147" s="1">
        <f t="shared" si="149"/>
        <v>5300.3869767086453</v>
      </c>
      <c r="R147">
        <f t="shared" si="150"/>
        <v>2.3109114240106905</v>
      </c>
      <c r="S147" s="1"/>
    </row>
    <row r="148" spans="1:19" x14ac:dyDescent="0.2">
      <c r="A148" s="1">
        <f t="shared" si="151"/>
        <v>-7840166.5906835152</v>
      </c>
      <c r="B148" s="1">
        <f t="shared" si="152"/>
        <v>-9029043.1520397663</v>
      </c>
      <c r="C148">
        <f t="shared" si="153"/>
        <v>7920</v>
      </c>
      <c r="D148" s="1">
        <f t="shared" si="154"/>
        <v>4.6504139299798508</v>
      </c>
      <c r="E148">
        <f t="shared" si="155"/>
        <v>3.14</v>
      </c>
      <c r="F148" s="1">
        <f t="shared" ref="F148:O148" si="158">E148-(E148-$K$5*SIN(E148)-$D148)/(1-$K$5*COS(E148))</f>
        <v>4.2497058472015246</v>
      </c>
      <c r="G148" s="1">
        <f t="shared" si="158"/>
        <v>4.3161041309776351</v>
      </c>
      <c r="H148" s="1">
        <f t="shared" si="158"/>
        <v>4.3167367565492656</v>
      </c>
      <c r="I148" s="1">
        <f t="shared" si="158"/>
        <v>4.3167368151426757</v>
      </c>
      <c r="J148" s="1">
        <f t="shared" si="158"/>
        <v>4.3167368151426757</v>
      </c>
      <c r="K148" s="1">
        <f t="shared" si="158"/>
        <v>4.3167368151426757</v>
      </c>
      <c r="L148" s="1">
        <f t="shared" si="158"/>
        <v>4.3167368151426757</v>
      </c>
      <c r="M148" s="1">
        <f t="shared" si="158"/>
        <v>4.3167368151426757</v>
      </c>
      <c r="N148" s="1">
        <f t="shared" si="158"/>
        <v>4.3167368151426757</v>
      </c>
      <c r="O148" s="1">
        <f t="shared" si="158"/>
        <v>4.3167368151426757</v>
      </c>
      <c r="P148" s="1">
        <f t="shared" si="148"/>
        <v>11957919.234175576</v>
      </c>
      <c r="Q148" s="1">
        <f t="shared" si="149"/>
        <v>5355.9137353836732</v>
      </c>
      <c r="R148">
        <f t="shared" si="150"/>
        <v>2.2858346993580119</v>
      </c>
      <c r="S148" s="1"/>
    </row>
    <row r="149" spans="1:19" x14ac:dyDescent="0.2">
      <c r="A149" s="1">
        <f t="shared" si="151"/>
        <v>-7537438.3063210044</v>
      </c>
      <c r="B149" s="1">
        <f t="shared" si="152"/>
        <v>-9141813.749940712</v>
      </c>
      <c r="C149">
        <f t="shared" si="153"/>
        <v>7980</v>
      </c>
      <c r="D149" s="1">
        <f t="shared" si="154"/>
        <v>4.6856443385403042</v>
      </c>
      <c r="E149">
        <f t="shared" si="155"/>
        <v>3.14</v>
      </c>
      <c r="F149" s="1">
        <f t="shared" ref="F149:O149" si="159">E149-(E149-$K$5*SIN(E149)-$D149)/(1-$K$5*COS(E149))</f>
        <v>4.2755798729330374</v>
      </c>
      <c r="G149" s="1">
        <f t="shared" si="159"/>
        <v>4.3470505579119907</v>
      </c>
      <c r="H149" s="1">
        <f t="shared" si="159"/>
        <v>4.3477995920998023</v>
      </c>
      <c r="I149" s="1">
        <f t="shared" si="159"/>
        <v>4.3477996760336328</v>
      </c>
      <c r="J149" s="1">
        <f t="shared" si="159"/>
        <v>4.3477996760336346</v>
      </c>
      <c r="K149" s="1">
        <f t="shared" si="159"/>
        <v>4.3477996760336337</v>
      </c>
      <c r="L149" s="1">
        <f t="shared" si="159"/>
        <v>4.3477996760336346</v>
      </c>
      <c r="M149" s="1">
        <f t="shared" si="159"/>
        <v>4.3477996760336337</v>
      </c>
      <c r="N149" s="1">
        <f t="shared" si="159"/>
        <v>4.3477996760336346</v>
      </c>
      <c r="O149" s="1">
        <f t="shared" si="159"/>
        <v>4.3477996760336337</v>
      </c>
      <c r="P149" s="1">
        <f t="shared" si="148"/>
        <v>11848448.62672748</v>
      </c>
      <c r="Q149" s="1">
        <f t="shared" si="149"/>
        <v>5413.1063868365836</v>
      </c>
      <c r="R149">
        <f t="shared" si="150"/>
        <v>2.2602996281826075</v>
      </c>
      <c r="S149" s="1"/>
    </row>
    <row r="150" spans="1:19" x14ac:dyDescent="0.2">
      <c r="A150" s="1">
        <f t="shared" si="151"/>
        <v>-7228208.8199884668</v>
      </c>
      <c r="B150" s="1">
        <f t="shared" si="152"/>
        <v>-9246697.4039109088</v>
      </c>
      <c r="C150">
        <f t="shared" si="153"/>
        <v>8040</v>
      </c>
      <c r="D150" s="1">
        <f t="shared" si="154"/>
        <v>4.7208747471007575</v>
      </c>
      <c r="E150">
        <f t="shared" si="155"/>
        <v>3.14</v>
      </c>
      <c r="F150" s="1">
        <f t="shared" ref="F150:O150" si="160">E150-(E150-$K$5*SIN(E150)-$D150)/(1-$K$5*COS(E150))</f>
        <v>4.3014538986645503</v>
      </c>
      <c r="G150" s="1">
        <f t="shared" si="160"/>
        <v>4.3782701818510832</v>
      </c>
      <c r="H150" s="1">
        <f t="shared" si="160"/>
        <v>4.3791538873532447</v>
      </c>
      <c r="I150" s="1">
        <f t="shared" si="160"/>
        <v>4.3791540066463961</v>
      </c>
      <c r="J150" s="1">
        <f t="shared" si="160"/>
        <v>4.3791540066463988</v>
      </c>
      <c r="K150" s="1">
        <f t="shared" si="160"/>
        <v>4.3791540066463979</v>
      </c>
      <c r="L150" s="1">
        <f t="shared" si="160"/>
        <v>4.3791540066463979</v>
      </c>
      <c r="M150" s="1">
        <f t="shared" si="160"/>
        <v>4.3791540066463979</v>
      </c>
      <c r="N150" s="1">
        <f t="shared" si="160"/>
        <v>4.3791540066463979</v>
      </c>
      <c r="O150" s="1">
        <f t="shared" si="160"/>
        <v>4.3791540066463979</v>
      </c>
      <c r="P150" s="1">
        <f t="shared" si="148"/>
        <v>11736627.097460829</v>
      </c>
      <c r="Q150" s="1">
        <f t="shared" si="149"/>
        <v>5471.9940320880632</v>
      </c>
      <c r="R150">
        <f t="shared" si="150"/>
        <v>2.234283094720241</v>
      </c>
      <c r="S150" s="1"/>
    </row>
    <row r="151" spans="1:19" x14ac:dyDescent="0.2">
      <c r="A151" s="1">
        <f t="shared" si="151"/>
        <v>-6912565.0453704931</v>
      </c>
      <c r="B151" s="1">
        <f t="shared" si="152"/>
        <v>-9343373.4309081528</v>
      </c>
      <c r="C151">
        <f t="shared" si="153"/>
        <v>8100</v>
      </c>
      <c r="D151" s="1">
        <f t="shared" si="154"/>
        <v>4.7561051556612108</v>
      </c>
      <c r="E151">
        <f t="shared" si="155"/>
        <v>3.14</v>
      </c>
      <c r="F151" s="1">
        <f t="shared" ref="F151:O151" si="161">E151-(E151-$K$5*SIN(E151)-$D151)/(1-$K$5*COS(E151))</f>
        <v>4.3273279243960632</v>
      </c>
      <c r="G151" s="1">
        <f t="shared" si="161"/>
        <v>4.4097724560999119</v>
      </c>
      <c r="H151" s="1">
        <f t="shared" si="161"/>
        <v>4.4108114898626294</v>
      </c>
      <c r="I151" s="1">
        <f t="shared" si="161"/>
        <v>4.4108116581362298</v>
      </c>
      <c r="J151" s="1">
        <f t="shared" si="161"/>
        <v>4.4108116581362342</v>
      </c>
      <c r="K151" s="1">
        <f t="shared" si="161"/>
        <v>4.4108116581362342</v>
      </c>
      <c r="L151" s="1">
        <f t="shared" si="161"/>
        <v>4.4108116581362342</v>
      </c>
      <c r="M151" s="1">
        <f t="shared" si="161"/>
        <v>4.4108116581362342</v>
      </c>
      <c r="N151" s="1">
        <f t="shared" si="161"/>
        <v>4.4108116581362342</v>
      </c>
      <c r="O151" s="1">
        <f t="shared" si="161"/>
        <v>4.4108116581362342</v>
      </c>
      <c r="P151" s="1">
        <f t="shared" si="148"/>
        <v>11622486.075529553</v>
      </c>
      <c r="Q151" s="1">
        <f t="shared" si="149"/>
        <v>5532.6063838853852</v>
      </c>
      <c r="R151">
        <f t="shared" si="150"/>
        <v>2.2077607477588113</v>
      </c>
      <c r="S151" s="1"/>
    </row>
    <row r="152" spans="1:19" x14ac:dyDescent="0.2">
      <c r="A152" s="1">
        <f t="shared" si="151"/>
        <v>-6590604.6870774766</v>
      </c>
      <c r="B152" s="1">
        <f t="shared" si="152"/>
        <v>-9431509.2702282537</v>
      </c>
      <c r="C152">
        <f t="shared" si="153"/>
        <v>8160</v>
      </c>
      <c r="D152" s="1">
        <f t="shared" si="154"/>
        <v>4.7913355642216642</v>
      </c>
      <c r="E152">
        <f t="shared" si="155"/>
        <v>3.14</v>
      </c>
      <c r="F152" s="1">
        <f t="shared" ref="F152:O152" si="162">E152-(E152-$K$5*SIN(E152)-$D152)/(1-$K$5*COS(E152))</f>
        <v>4.3532019501275769</v>
      </c>
      <c r="G152" s="1">
        <f t="shared" si="162"/>
        <v>4.4415670190493586</v>
      </c>
      <c r="H152" s="1">
        <f t="shared" si="162"/>
        <v>4.4427846849636339</v>
      </c>
      <c r="I152" s="1">
        <f t="shared" si="162"/>
        <v>4.4427849206090073</v>
      </c>
      <c r="J152" s="1">
        <f t="shared" si="162"/>
        <v>4.4427849206090162</v>
      </c>
      <c r="K152" s="1">
        <f t="shared" si="162"/>
        <v>4.4427849206090162</v>
      </c>
      <c r="L152" s="1">
        <f t="shared" si="162"/>
        <v>4.4427849206090162</v>
      </c>
      <c r="M152" s="1">
        <f t="shared" si="162"/>
        <v>4.4427849206090162</v>
      </c>
      <c r="N152" s="1">
        <f t="shared" si="162"/>
        <v>4.4427849206090162</v>
      </c>
      <c r="O152" s="1">
        <f t="shared" si="162"/>
        <v>4.4427849206090162</v>
      </c>
      <c r="P152" s="1">
        <f t="shared" si="148"/>
        <v>11506060.892231064</v>
      </c>
      <c r="Q152" s="1">
        <f t="shared" si="149"/>
        <v>5594.9736201744372</v>
      </c>
      <c r="R152">
        <f t="shared" si="150"/>
        <v>2.1807069224023219</v>
      </c>
      <c r="S152" s="1"/>
    </row>
    <row r="153" spans="1:19" x14ac:dyDescent="0.2">
      <c r="A153" s="1">
        <f t="shared" si="151"/>
        <v>-6262437.4005508926</v>
      </c>
      <c r="B153" s="1">
        <f t="shared" si="152"/>
        <v>-9510760.0198996104</v>
      </c>
      <c r="C153">
        <f t="shared" si="153"/>
        <v>8220</v>
      </c>
      <c r="D153" s="1">
        <f t="shared" si="154"/>
        <v>4.8265659727821175</v>
      </c>
      <c r="E153">
        <f t="shared" si="155"/>
        <v>3.14</v>
      </c>
      <c r="F153" s="1">
        <f t="shared" ref="F153:O153" si="163">E153-(E153-$K$5*SIN(E153)-$D153)/(1-$K$5*COS(E153))</f>
        <v>4.3790759758590898</v>
      </c>
      <c r="G153" s="1">
        <f t="shared" si="163"/>
        <v>4.473663691794532</v>
      </c>
      <c r="H153" s="1">
        <f t="shared" si="163"/>
        <v>4.4750862125711031</v>
      </c>
      <c r="I153" s="1">
        <f t="shared" si="163"/>
        <v>4.4750865402542006</v>
      </c>
      <c r="J153" s="1">
        <f t="shared" si="163"/>
        <v>4.4750865402542175</v>
      </c>
      <c r="K153" s="1">
        <f t="shared" si="163"/>
        <v>4.4750865402542175</v>
      </c>
      <c r="L153" s="1">
        <f t="shared" si="163"/>
        <v>4.4750865402542175</v>
      </c>
      <c r="M153" s="1">
        <f t="shared" si="163"/>
        <v>4.4750865402542175</v>
      </c>
      <c r="N153" s="1">
        <f t="shared" si="163"/>
        <v>4.4750865402542175</v>
      </c>
      <c r="O153" s="1">
        <f t="shared" si="163"/>
        <v>4.4750865402542175</v>
      </c>
      <c r="P153" s="1">
        <f t="shared" si="148"/>
        <v>11387391.200443562</v>
      </c>
      <c r="Q153" s="1">
        <f t="shared" si="149"/>
        <v>5659.1262020814083</v>
      </c>
      <c r="R153">
        <f t="shared" si="150"/>
        <v>2.1530945580212117</v>
      </c>
      <c r="S153" s="1"/>
    </row>
    <row r="154" spans="1:19" x14ac:dyDescent="0.2">
      <c r="A154" s="1">
        <f t="shared" si="151"/>
        <v>-5928186.0721259266</v>
      </c>
      <c r="B154" s="1">
        <f t="shared" si="152"/>
        <v>-9580767.9857207388</v>
      </c>
      <c r="C154">
        <f t="shared" si="153"/>
        <v>8280</v>
      </c>
      <c r="D154" s="1">
        <f t="shared" si="154"/>
        <v>4.8617963813425709</v>
      </c>
      <c r="E154">
        <f t="shared" si="155"/>
        <v>3.14</v>
      </c>
      <c r="F154" s="1">
        <f t="shared" ref="F154:O154" si="164">E154-(E154-$K$5*SIN(E154)-$D154)/(1-$K$5*COS(E154))</f>
        <v>4.4049500015906027</v>
      </c>
      <c r="G154" s="1">
        <f t="shared" si="164"/>
        <v>4.5060724748227043</v>
      </c>
      <c r="H154" s="1">
        <f t="shared" si="164"/>
        <v>4.5077292834248439</v>
      </c>
      <c r="I154" s="1">
        <f t="shared" si="164"/>
        <v>4.5077297360106385</v>
      </c>
      <c r="J154" s="1">
        <f t="shared" si="164"/>
        <v>4.5077297360106723</v>
      </c>
      <c r="K154" s="1">
        <f t="shared" si="164"/>
        <v>4.5077297360106723</v>
      </c>
      <c r="L154" s="1">
        <f t="shared" si="164"/>
        <v>4.5077297360106723</v>
      </c>
      <c r="M154" s="1">
        <f t="shared" si="164"/>
        <v>4.5077297360106723</v>
      </c>
      <c r="N154" s="1">
        <f t="shared" si="164"/>
        <v>4.5077297360106723</v>
      </c>
      <c r="O154" s="1">
        <f t="shared" si="164"/>
        <v>4.5077297360106723</v>
      </c>
      <c r="P154" s="1">
        <f t="shared" si="148"/>
        <v>11266521.437513854</v>
      </c>
      <c r="Q154" s="1">
        <f t="shared" si="149"/>
        <v>5725.0946501015078</v>
      </c>
      <c r="R154">
        <f t="shared" si="150"/>
        <v>2.1248951125552344</v>
      </c>
      <c r="S154" s="1"/>
    </row>
    <row r="155" spans="1:19" x14ac:dyDescent="0.2">
      <c r="A155" s="1">
        <f t="shared" si="151"/>
        <v>-5587988.2313234368</v>
      </c>
      <c r="B155" s="1">
        <f t="shared" si="152"/>
        <v>-9641162.2510544192</v>
      </c>
      <c r="C155">
        <f t="shared" si="153"/>
        <v>8340</v>
      </c>
      <c r="D155" s="1">
        <f t="shared" si="154"/>
        <v>4.8970267899030242</v>
      </c>
      <c r="E155">
        <f t="shared" si="155"/>
        <v>3.14</v>
      </c>
      <c r="F155" s="1">
        <f t="shared" ref="F155:O155" si="165">E155-(E155-$K$5*SIN(E155)-$D155)/(1-$K$5*COS(E155))</f>
        <v>4.4308240273221156</v>
      </c>
      <c r="G155" s="1">
        <f t="shared" si="165"/>
        <v>4.5388035436861554</v>
      </c>
      <c r="H155" s="1">
        <f t="shared" si="165"/>
        <v>4.5407275944683301</v>
      </c>
      <c r="I155" s="1">
        <f t="shared" si="165"/>
        <v>4.540728215465184</v>
      </c>
      <c r="J155" s="1">
        <f t="shared" si="165"/>
        <v>4.5407282154652489</v>
      </c>
      <c r="K155" s="1">
        <f t="shared" si="165"/>
        <v>4.5407282154652489</v>
      </c>
      <c r="L155" s="1">
        <f t="shared" si="165"/>
        <v>4.5407282154652489</v>
      </c>
      <c r="M155" s="1">
        <f t="shared" si="165"/>
        <v>4.5407282154652489</v>
      </c>
      <c r="N155" s="1">
        <f t="shared" si="165"/>
        <v>4.5407282154652489</v>
      </c>
      <c r="O155" s="1">
        <f t="shared" si="165"/>
        <v>4.5407282154652489</v>
      </c>
      <c r="P155" s="1">
        <f t="shared" si="148"/>
        <v>11143501.335961061</v>
      </c>
      <c r="Q155" s="1">
        <f t="shared" si="149"/>
        <v>5792.9092711626126</v>
      </c>
      <c r="R155">
        <f t="shared" si="150"/>
        <v>2.0960784734577582</v>
      </c>
      <c r="S155" s="1"/>
    </row>
    <row r="156" spans="1:19" x14ac:dyDescent="0.2">
      <c r="A156" s="1">
        <f t="shared" si="151"/>
        <v>-5241997.6084078336</v>
      </c>
      <c r="B156" s="1">
        <f t="shared" si="152"/>
        <v>-9691558.277386032</v>
      </c>
      <c r="C156">
        <f t="shared" si="153"/>
        <v>8400</v>
      </c>
      <c r="D156" s="1">
        <f t="shared" si="154"/>
        <v>4.9322571984634784</v>
      </c>
      <c r="E156">
        <f t="shared" si="155"/>
        <v>3.14</v>
      </c>
      <c r="F156" s="1">
        <f t="shared" ref="F156:O156" si="166">E156-(E156-$K$5*SIN(E156)-$D156)/(1-$K$5*COS(E156))</f>
        <v>4.4566980530536284</v>
      </c>
      <c r="G156" s="1">
        <f t="shared" si="166"/>
        <v>4.5718672435701935</v>
      </c>
      <c r="H156" s="1">
        <f t="shared" si="166"/>
        <v>4.5740953429721802</v>
      </c>
      <c r="I156" s="1">
        <f t="shared" si="166"/>
        <v>4.5740961896144894</v>
      </c>
      <c r="J156" s="1">
        <f t="shared" si="166"/>
        <v>4.5740961896146111</v>
      </c>
      <c r="K156" s="1">
        <f t="shared" si="166"/>
        <v>4.574096189614612</v>
      </c>
      <c r="L156" s="1">
        <f t="shared" si="166"/>
        <v>4.574096189614612</v>
      </c>
      <c r="M156" s="1">
        <f t="shared" si="166"/>
        <v>4.574096189614612</v>
      </c>
      <c r="N156" s="1">
        <f t="shared" si="166"/>
        <v>4.574096189614612</v>
      </c>
      <c r="O156" s="1">
        <f t="shared" si="166"/>
        <v>4.574096189614612</v>
      </c>
      <c r="P156" s="1">
        <f t="shared" si="148"/>
        <v>11018386.486710437</v>
      </c>
      <c r="Q156" s="1">
        <f t="shared" si="149"/>
        <v>5862.5998280533267</v>
      </c>
      <c r="R156">
        <f t="shared" si="150"/>
        <v>2.0666128657273788</v>
      </c>
      <c r="S156" s="1"/>
    </row>
    <row r="157" spans="1:19" x14ac:dyDescent="0.2">
      <c r="A157" s="1">
        <f t="shared" si="151"/>
        <v>-4890385.8511961997</v>
      </c>
      <c r="B157" s="1">
        <f t="shared" si="152"/>
        <v>-9731557.5479149781</v>
      </c>
      <c r="C157">
        <f t="shared" si="153"/>
        <v>8460</v>
      </c>
      <c r="D157" s="1">
        <f t="shared" si="154"/>
        <v>4.9674876070239318</v>
      </c>
      <c r="E157">
        <f t="shared" si="155"/>
        <v>3.14</v>
      </c>
      <c r="F157" s="1">
        <f t="shared" ref="F157:O157" si="167">E157-(E157-$K$5*SIN(E157)-$D157)/(1-$K$5*COS(E157))</f>
        <v>4.4825720787851422</v>
      </c>
      <c r="G157" s="1">
        <f t="shared" si="167"/>
        <v>4.6052740826615732</v>
      </c>
      <c r="H157" s="1">
        <f t="shared" si="167"/>
        <v>4.6078472389291845</v>
      </c>
      <c r="I157" s="1">
        <f t="shared" si="167"/>
        <v>4.6078483860364141</v>
      </c>
      <c r="J157" s="1">
        <f t="shared" si="167"/>
        <v>4.6078483860366415</v>
      </c>
      <c r="K157" s="1">
        <f t="shared" si="167"/>
        <v>4.6078483860366415</v>
      </c>
      <c r="L157" s="1">
        <f t="shared" si="167"/>
        <v>4.6078483860366415</v>
      </c>
      <c r="M157" s="1">
        <f t="shared" si="167"/>
        <v>4.6078483860366415</v>
      </c>
      <c r="N157" s="1">
        <f t="shared" si="167"/>
        <v>4.6078483860366415</v>
      </c>
      <c r="O157" s="1">
        <f t="shared" si="167"/>
        <v>4.6078483860366415</v>
      </c>
      <c r="P157" s="1">
        <f t="shared" si="148"/>
        <v>10891238.959914569</v>
      </c>
      <c r="Q157" s="1">
        <f t="shared" si="149"/>
        <v>5934.1951413632933</v>
      </c>
      <c r="R157">
        <f t="shared" si="150"/>
        <v>2.0364647576722845</v>
      </c>
      <c r="S157" s="1"/>
    </row>
    <row r="158" spans="1:19" x14ac:dyDescent="0.2">
      <c r="A158" s="1">
        <f t="shared" si="151"/>
        <v>-4533344.415995704</v>
      </c>
      <c r="B158" s="1">
        <f t="shared" si="152"/>
        <v>-9760747.2691397034</v>
      </c>
      <c r="C158">
        <f t="shared" si="153"/>
        <v>8520</v>
      </c>
      <c r="D158" s="1">
        <f t="shared" si="154"/>
        <v>5.0027180155843851</v>
      </c>
      <c r="E158">
        <f t="shared" si="155"/>
        <v>3.14</v>
      </c>
      <c r="F158" s="1">
        <f t="shared" ref="F158:O158" si="168">E158-(E158-$K$5*SIN(E158)-$D158)/(1-$K$5*COS(E158))</f>
        <v>4.5084461045166551</v>
      </c>
      <c r="G158" s="1">
        <f t="shared" si="168"/>
        <v>4.6390347242174936</v>
      </c>
      <c r="H158" s="1">
        <f t="shared" si="168"/>
        <v>4.6419985151474634</v>
      </c>
      <c r="I158" s="1">
        <f t="shared" si="168"/>
        <v>4.6420000599182432</v>
      </c>
      <c r="J158" s="1">
        <f t="shared" si="168"/>
        <v>4.6420000599186624</v>
      </c>
      <c r="K158" s="1">
        <f t="shared" si="168"/>
        <v>4.6420000599186624</v>
      </c>
      <c r="L158" s="1">
        <f t="shared" si="168"/>
        <v>4.6420000599186624</v>
      </c>
      <c r="M158" s="1">
        <f t="shared" si="168"/>
        <v>4.6420000599186624</v>
      </c>
      <c r="N158" s="1">
        <f t="shared" si="168"/>
        <v>4.6420000599186624</v>
      </c>
      <c r="O158" s="1">
        <f t="shared" si="168"/>
        <v>4.6420000599186624</v>
      </c>
      <c r="P158" s="1">
        <f t="shared" si="148"/>
        <v>10762127.988741705</v>
      </c>
      <c r="Q158" s="1">
        <f t="shared" si="149"/>
        <v>6007.722612566412</v>
      </c>
      <c r="R158">
        <f t="shared" si="150"/>
        <v>2.0055987653041627</v>
      </c>
      <c r="S158" s="1"/>
    </row>
    <row r="159" spans="1:19" x14ac:dyDescent="0.2">
      <c r="A159" s="1">
        <f t="shared" si="151"/>
        <v>-4171086.6483289422</v>
      </c>
      <c r="B159" s="1">
        <f t="shared" si="152"/>
        <v>-9778700.1485884245</v>
      </c>
      <c r="C159">
        <f t="shared" si="153"/>
        <v>8580</v>
      </c>
      <c r="D159" s="1">
        <f t="shared" si="154"/>
        <v>5.0379484241448385</v>
      </c>
      <c r="E159">
        <f t="shared" si="155"/>
        <v>3.14</v>
      </c>
      <c r="F159" s="1">
        <f t="shared" ref="F159:O159" si="169">E159-(E159-$K$5*SIN(E159)-$D159)/(1-$K$5*COS(E159))</f>
        <v>4.5343201302481679</v>
      </c>
      <c r="G159" s="1">
        <f t="shared" si="169"/>
        <v>4.6731599772304202</v>
      </c>
      <c r="H159" s="1">
        <f t="shared" si="169"/>
        <v>4.6765649343506972</v>
      </c>
      <c r="I159" s="1">
        <f t="shared" si="169"/>
        <v>4.6765670022708505</v>
      </c>
      <c r="J159" s="1">
        <f t="shared" si="169"/>
        <v>4.6765670022716126</v>
      </c>
      <c r="K159" s="1">
        <f t="shared" si="169"/>
        <v>4.6765670022716126</v>
      </c>
      <c r="L159" s="1">
        <f t="shared" si="169"/>
        <v>4.6765670022716126</v>
      </c>
      <c r="M159" s="1">
        <f t="shared" si="169"/>
        <v>4.6765670022716126</v>
      </c>
      <c r="N159" s="1">
        <f t="shared" si="169"/>
        <v>4.6765670022716126</v>
      </c>
      <c r="O159" s="1">
        <f t="shared" si="169"/>
        <v>4.6765670022716126</v>
      </c>
      <c r="P159" s="1">
        <f t="shared" si="148"/>
        <v>10631130.721793955</v>
      </c>
      <c r="Q159" s="1">
        <f t="shared" si="149"/>
        <v>6083.2076551758355</v>
      </c>
      <c r="R159">
        <f t="shared" si="150"/>
        <v>1.9739775565732529</v>
      </c>
      <c r="S159" s="1"/>
    </row>
    <row r="160" spans="1:19" x14ac:dyDescent="0.2">
      <c r="A160" s="1">
        <f t="shared" si="151"/>
        <v>-3803850.0697035389</v>
      </c>
      <c r="B160" s="1">
        <f t="shared" si="152"/>
        <v>-9784974.2706176117</v>
      </c>
      <c r="C160">
        <f t="shared" si="153"/>
        <v>8640</v>
      </c>
      <c r="D160" s="1">
        <f t="shared" si="154"/>
        <v>5.0731788327052918</v>
      </c>
      <c r="E160">
        <f t="shared" si="155"/>
        <v>3.14</v>
      </c>
      <c r="F160" s="1">
        <f t="shared" ref="F160:O160" si="170">E160-(E160-$K$5*SIN(E160)-$D160)/(1-$K$5*COS(E160))</f>
        <v>4.5601941559796808</v>
      </c>
      <c r="G160" s="1">
        <f t="shared" si="170"/>
        <v>4.7076607855791712</v>
      </c>
      <c r="H160" s="1">
        <f t="shared" si="170"/>
        <v>4.7115627924572063</v>
      </c>
      <c r="I160" s="1">
        <f t="shared" si="170"/>
        <v>4.7115655445186659</v>
      </c>
      <c r="J160" s="1">
        <f t="shared" si="170"/>
        <v>4.7115655445200355</v>
      </c>
      <c r="K160" s="1">
        <f t="shared" si="170"/>
        <v>4.7115655445200346</v>
      </c>
      <c r="L160" s="1">
        <f t="shared" si="170"/>
        <v>4.7115655445200346</v>
      </c>
      <c r="M160" s="1">
        <f t="shared" si="170"/>
        <v>4.7115655445200346</v>
      </c>
      <c r="N160" s="1">
        <f t="shared" si="170"/>
        <v>4.7115655445200346</v>
      </c>
      <c r="O160" s="1">
        <f t="shared" si="170"/>
        <v>4.7115655445200346</v>
      </c>
      <c r="P160" s="1">
        <f t="shared" si="148"/>
        <v>10498333.050033813</v>
      </c>
      <c r="Q160" s="1">
        <f t="shared" si="149"/>
        <v>6160.6730190111202</v>
      </c>
      <c r="R160">
        <f t="shared" si="150"/>
        <v>1.9415617570475827</v>
      </c>
      <c r="S160" s="1"/>
    </row>
    <row r="161" spans="1:19" x14ac:dyDescent="0.2">
      <c r="A161" s="1">
        <f t="shared" si="151"/>
        <v>-3431898.8869977188</v>
      </c>
      <c r="B161" s="1">
        <f t="shared" si="152"/>
        <v>-9779113.0966324788</v>
      </c>
      <c r="C161">
        <f t="shared" si="153"/>
        <v>8700</v>
      </c>
      <c r="D161" s="1">
        <f t="shared" si="154"/>
        <v>5.1084092412657451</v>
      </c>
      <c r="E161">
        <f t="shared" si="155"/>
        <v>3.14</v>
      </c>
      <c r="F161" s="1">
        <f t="shared" ref="F161:O161" si="171">E161-(E161-$K$5*SIN(E161)-$D161)/(1-$K$5*COS(E161))</f>
        <v>4.5860681817111937</v>
      </c>
      <c r="G161" s="1">
        <f t="shared" si="171"/>
        <v>4.7425482155521497</v>
      </c>
      <c r="H161" s="1">
        <f t="shared" si="171"/>
        <v>4.7470089170504917</v>
      </c>
      <c r="I161" s="1">
        <f t="shared" si="171"/>
        <v>4.7470125584915017</v>
      </c>
      <c r="J161" s="1">
        <f t="shared" si="171"/>
        <v>4.7470125584939282</v>
      </c>
      <c r="K161" s="1">
        <f t="shared" si="171"/>
        <v>4.7470125584939282</v>
      </c>
      <c r="L161" s="1">
        <f t="shared" si="171"/>
        <v>4.7470125584939282</v>
      </c>
      <c r="M161" s="1">
        <f t="shared" si="171"/>
        <v>4.7470125584939282</v>
      </c>
      <c r="N161" s="1">
        <f t="shared" si="171"/>
        <v>4.7470125584939282</v>
      </c>
      <c r="O161" s="1">
        <f t="shared" si="171"/>
        <v>4.7470125584939282</v>
      </c>
      <c r="P161" s="1">
        <f t="shared" si="148"/>
        <v>10363830.514211677</v>
      </c>
      <c r="Q161" s="1">
        <f t="shared" si="149"/>
        <v>6240.1379905494587</v>
      </c>
      <c r="R161">
        <f t="shared" si="150"/>
        <v>1.9083098591233754</v>
      </c>
      <c r="S161" s="1"/>
    </row>
    <row r="162" spans="1:19" x14ac:dyDescent="0.2">
      <c r="A162" s="1">
        <f t="shared" si="151"/>
        <v>-3055526.7409362551</v>
      </c>
      <c r="B162" s="1">
        <f t="shared" si="152"/>
        <v>-9760645.6212673057</v>
      </c>
      <c r="C162">
        <f t="shared" si="153"/>
        <v>8760</v>
      </c>
      <c r="D162" s="1">
        <f t="shared" si="154"/>
        <v>5.1436396498261985</v>
      </c>
      <c r="E162">
        <f t="shared" si="155"/>
        <v>3.14</v>
      </c>
      <c r="F162" s="1">
        <f t="shared" ref="F162:O162" si="172">E162-(E162-$K$5*SIN(E162)-$D162)/(1-$K$5*COS(E162))</f>
        <v>4.6119422074427066</v>
      </c>
      <c r="G162" s="1">
        <f t="shared" si="172"/>
        <v>4.7778334416243311</v>
      </c>
      <c r="H162" s="1">
        <f t="shared" si="172"/>
        <v>4.7829206598706042</v>
      </c>
      <c r="I162" s="1">
        <f t="shared" si="172"/>
        <v>4.7829254506527059</v>
      </c>
      <c r="J162" s="1">
        <f t="shared" si="172"/>
        <v>4.7829254506569532</v>
      </c>
      <c r="K162" s="1">
        <f t="shared" si="172"/>
        <v>4.7829254506569532</v>
      </c>
      <c r="L162" s="1">
        <f t="shared" si="172"/>
        <v>4.7829254506569532</v>
      </c>
      <c r="M162" s="1">
        <f t="shared" si="172"/>
        <v>4.7829254506569532</v>
      </c>
      <c r="N162" s="1">
        <f t="shared" si="172"/>
        <v>4.7829254506569532</v>
      </c>
      <c r="O162" s="1">
        <f t="shared" si="172"/>
        <v>4.7829254506569532</v>
      </c>
      <c r="P162" s="1">
        <f t="shared" si="148"/>
        <v>10227729.298751565</v>
      </c>
      <c r="Q162" s="1">
        <f t="shared" si="149"/>
        <v>6321.6174501073947</v>
      </c>
      <c r="R162">
        <f t="shared" si="150"/>
        <v>1.8741781374479727</v>
      </c>
      <c r="S162" s="1"/>
    </row>
    <row r="163" spans="1:19" x14ac:dyDescent="0.2">
      <c r="A163" s="1">
        <f t="shared" si="151"/>
        <v>-2675059.7094538854</v>
      </c>
      <c r="B163" s="1">
        <f t="shared" si="152"/>
        <v>-9729086.7220884264</v>
      </c>
      <c r="C163">
        <f t="shared" si="153"/>
        <v>8820</v>
      </c>
      <c r="D163" s="1">
        <f t="shared" si="154"/>
        <v>5.1788700583866518</v>
      </c>
      <c r="E163">
        <f t="shared" si="155"/>
        <v>3.14</v>
      </c>
      <c r="F163" s="1">
        <f t="shared" ref="F163:O163" si="173">E163-(E163-$K$5*SIN(E163)-$D163)/(1-$K$5*COS(E163))</f>
        <v>4.6378162331742194</v>
      </c>
      <c r="G163" s="1">
        <f t="shared" si="173"/>
        <v>4.8135277303657631</v>
      </c>
      <c r="H163" s="1">
        <f t="shared" si="173"/>
        <v>4.8193158819461859</v>
      </c>
      <c r="I163" s="1">
        <f t="shared" si="173"/>
        <v>4.8193221491754681</v>
      </c>
      <c r="J163" s="1">
        <f t="shared" si="173"/>
        <v>4.8193221491828124</v>
      </c>
      <c r="K163" s="1">
        <f t="shared" si="173"/>
        <v>4.8193221491828133</v>
      </c>
      <c r="L163" s="1">
        <f t="shared" si="173"/>
        <v>4.8193221491828133</v>
      </c>
      <c r="M163" s="1">
        <f t="shared" si="173"/>
        <v>4.8193221491828133</v>
      </c>
      <c r="N163" s="1">
        <f t="shared" si="173"/>
        <v>4.8193221491828133</v>
      </c>
      <c r="O163" s="1">
        <f t="shared" si="173"/>
        <v>4.8193221491828133</v>
      </c>
      <c r="P163" s="1">
        <f t="shared" si="148"/>
        <v>10090147.317807646</v>
      </c>
      <c r="Q163" s="1">
        <f t="shared" si="149"/>
        <v>6405.120764260444</v>
      </c>
      <c r="R163">
        <f t="shared" si="150"/>
        <v>1.8391205739618313</v>
      </c>
      <c r="S163" s="1"/>
    </row>
    <row r="164" spans="1:19" x14ac:dyDescent="0.2">
      <c r="A164" s="1">
        <f t="shared" si="151"/>
        <v>-2290859.5802698024</v>
      </c>
      <c r="B164" s="1">
        <f t="shared" si="152"/>
        <v>-9683937.7473336495</v>
      </c>
      <c r="C164">
        <f t="shared" si="153"/>
        <v>8880</v>
      </c>
      <c r="D164" s="1">
        <f t="shared" si="154"/>
        <v>5.2141004669471052</v>
      </c>
      <c r="E164">
        <f t="shared" si="155"/>
        <v>3.14</v>
      </c>
      <c r="F164" s="1">
        <f t="shared" ref="F164:O164" si="174">E164-(E164-$K$5*SIN(E164)-$D164)/(1-$K$5*COS(E164))</f>
        <v>4.6636902589057332</v>
      </c>
      <c r="G164" s="1">
        <f t="shared" si="174"/>
        <v>4.8496424223560144</v>
      </c>
      <c r="H164" s="1">
        <f t="shared" si="174"/>
        <v>4.8562129297498862</v>
      </c>
      <c r="I164" s="1">
        <f t="shared" si="174"/>
        <v>4.8562210822222278</v>
      </c>
      <c r="J164" s="1">
        <f t="shared" si="174"/>
        <v>4.8562210822347707</v>
      </c>
      <c r="K164" s="1">
        <f t="shared" si="174"/>
        <v>4.8562210822347707</v>
      </c>
      <c r="L164" s="1">
        <f t="shared" si="174"/>
        <v>4.8562210822347707</v>
      </c>
      <c r="M164" s="1">
        <f t="shared" si="174"/>
        <v>4.8562210822347707</v>
      </c>
      <c r="N164" s="1">
        <f t="shared" si="174"/>
        <v>4.8562210822347707</v>
      </c>
      <c r="O164" s="1">
        <f t="shared" si="174"/>
        <v>4.8562210822347707</v>
      </c>
      <c r="P164" s="1">
        <f t="shared" si="148"/>
        <v>9951215.398671031</v>
      </c>
      <c r="Q164" s="1">
        <f t="shared" si="149"/>
        <v>6490.650489531482</v>
      </c>
      <c r="R164">
        <f t="shared" si="150"/>
        <v>1.8030887968447027</v>
      </c>
      <c r="S164" s="1"/>
    </row>
    <row r="165" spans="1:19" x14ac:dyDescent="0.2">
      <c r="A165" s="1">
        <f t="shared" si="151"/>
        <v>-1903327.404453055</v>
      </c>
      <c r="B165" s="1">
        <f t="shared" si="152"/>
        <v>-9624687.3941504918</v>
      </c>
      <c r="C165">
        <f t="shared" si="153"/>
        <v>8940</v>
      </c>
      <c r="D165" s="1">
        <f t="shared" si="154"/>
        <v>5.2493308755075585</v>
      </c>
      <c r="E165">
        <f t="shared" si="155"/>
        <v>3.14</v>
      </c>
      <c r="F165" s="1">
        <f t="shared" ref="F165:O165" si="175">E165-(E165-$K$5*SIN(E165)-$D165)/(1-$K$5*COS(E165))</f>
        <v>4.6895642846372461</v>
      </c>
      <c r="G165" s="1">
        <f t="shared" si="175"/>
        <v>4.8861889119763093</v>
      </c>
      <c r="H165" s="1">
        <f t="shared" si="175"/>
        <v>4.8936306004942125</v>
      </c>
      <c r="I165" s="1">
        <f t="shared" si="175"/>
        <v>4.8936411454883428</v>
      </c>
      <c r="J165" s="1">
        <f t="shared" si="175"/>
        <v>4.8936411455094975</v>
      </c>
      <c r="K165" s="1">
        <f t="shared" si="175"/>
        <v>4.8936411455094975</v>
      </c>
      <c r="L165" s="1">
        <f t="shared" si="175"/>
        <v>4.8936411455094975</v>
      </c>
      <c r="M165" s="1">
        <f t="shared" si="175"/>
        <v>4.8936411455094975</v>
      </c>
      <c r="N165" s="1">
        <f t="shared" si="175"/>
        <v>4.8936411455094975</v>
      </c>
      <c r="O165" s="1">
        <f t="shared" si="175"/>
        <v>4.8936411455094975</v>
      </c>
      <c r="P165" s="1">
        <f t="shared" si="148"/>
        <v>9811078.5667867009</v>
      </c>
      <c r="Q165" s="1">
        <f t="shared" si="149"/>
        <v>6578.2008610822932</v>
      </c>
      <c r="R165">
        <f t="shared" si="150"/>
        <v>1.7660320387070114</v>
      </c>
      <c r="S165" s="1"/>
    </row>
    <row r="166" spans="1:19" x14ac:dyDescent="0.2">
      <c r="A166" s="1">
        <f t="shared" si="151"/>
        <v>-1512907.3388012638</v>
      </c>
      <c r="B166" s="1">
        <f t="shared" si="152"/>
        <v>-9550812.9387851581</v>
      </c>
      <c r="C166">
        <f t="shared" si="153"/>
        <v>9000</v>
      </c>
      <c r="D166" s="1">
        <f t="shared" si="154"/>
        <v>5.2845612840680118</v>
      </c>
      <c r="E166">
        <f t="shared" si="155"/>
        <v>3.14</v>
      </c>
      <c r="F166" s="1">
        <f t="shared" ref="F166:O166" si="176">E166-(E166-$K$5*SIN(E166)-$D166)/(1-$K$5*COS(E166))</f>
        <v>4.7154383103687589</v>
      </c>
      <c r="G166" s="1">
        <f t="shared" si="176"/>
        <v>4.9231786249491645</v>
      </c>
      <c r="H166" s="1">
        <f t="shared" si="176"/>
        <v>4.9315880943913033</v>
      </c>
      <c r="I166" s="1">
        <f t="shared" si="176"/>
        <v>4.9316016567390024</v>
      </c>
      <c r="J166" s="1">
        <f t="shared" si="176"/>
        <v>4.9316016567742338</v>
      </c>
      <c r="K166" s="1">
        <f t="shared" si="176"/>
        <v>4.9316016567742338</v>
      </c>
      <c r="L166" s="1">
        <f t="shared" si="176"/>
        <v>4.9316016567742338</v>
      </c>
      <c r="M166" s="1">
        <f t="shared" si="176"/>
        <v>4.9316016567742338</v>
      </c>
      <c r="N166" s="1">
        <f t="shared" si="176"/>
        <v>4.9316016567742338</v>
      </c>
      <c r="O166" s="1">
        <f t="shared" si="176"/>
        <v>4.9316016567742338</v>
      </c>
      <c r="P166" s="1">
        <f t="shared" si="148"/>
        <v>9669897.4352091607</v>
      </c>
      <c r="Q166" s="1">
        <f t="shared" si="149"/>
        <v>6667.7560381040284</v>
      </c>
      <c r="R166">
        <f t="shared" si="150"/>
        <v>1.7278971206250646</v>
      </c>
      <c r="S166" s="1"/>
    </row>
    <row r="167" spans="1:19" x14ac:dyDescent="0.2">
      <c r="A167" s="1">
        <f t="shared" si="151"/>
        <v>-1120090.7790589067</v>
      </c>
      <c r="B167" s="1">
        <f t="shared" si="152"/>
        <v>-9461781.890203191</v>
      </c>
      <c r="C167">
        <f t="shared" si="153"/>
        <v>9060</v>
      </c>
      <c r="D167" s="1">
        <f t="shared" si="154"/>
        <v>5.3197916926284652</v>
      </c>
      <c r="E167">
        <f t="shared" si="155"/>
        <v>3.14</v>
      </c>
      <c r="F167" s="1">
        <f t="shared" ref="F167:O167" si="177">E167-(E167-$K$5*SIN(E167)-$D167)/(1-$K$5*COS(E167))</f>
        <v>4.7413123361002718</v>
      </c>
      <c r="G167" s="1">
        <f t="shared" si="177"/>
        <v>4.9606229934944057</v>
      </c>
      <c r="H167" s="1">
        <f t="shared" si="177"/>
        <v>4.9701049513809652</v>
      </c>
      <c r="I167" s="1">
        <f t="shared" si="177"/>
        <v>4.9701222946976964</v>
      </c>
      <c r="J167" s="1">
        <f t="shared" si="177"/>
        <v>4.9701222947556252</v>
      </c>
      <c r="K167" s="1">
        <f t="shared" si="177"/>
        <v>4.9701222947556252</v>
      </c>
      <c r="L167" s="1">
        <f t="shared" si="177"/>
        <v>4.9701222947556252</v>
      </c>
      <c r="M167" s="1">
        <f t="shared" si="177"/>
        <v>4.9701222947556252</v>
      </c>
      <c r="N167" s="1">
        <f t="shared" si="177"/>
        <v>4.9701222947556252</v>
      </c>
      <c r="O167" s="1">
        <f t="shared" si="177"/>
        <v>4.9701222947556252</v>
      </c>
      <c r="P167" s="1">
        <f t="shared" si="148"/>
        <v>9527849.6992296148</v>
      </c>
      <c r="Q167" s="1">
        <f t="shared" si="149"/>
        <v>6759.2880760760654</v>
      </c>
      <c r="R167">
        <f t="shared" si="150"/>
        <v>1.6886284701007845</v>
      </c>
      <c r="S167" s="1"/>
    </row>
    <row r="168" spans="1:19" x14ac:dyDescent="0.2">
      <c r="A168" s="1">
        <f t="shared" si="151"/>
        <v>-725420.77785163652</v>
      </c>
      <c r="B168" s="1">
        <f t="shared" si="152"/>
        <v>-9357054.1496161632</v>
      </c>
      <c r="C168">
        <f t="shared" si="153"/>
        <v>9120</v>
      </c>
      <c r="D168" s="1">
        <f t="shared" si="154"/>
        <v>5.3550221011889194</v>
      </c>
      <c r="E168">
        <f t="shared" si="155"/>
        <v>3.14</v>
      </c>
      <c r="F168" s="1">
        <f t="shared" ref="F168:O168" si="178">E168-(E168-$K$5*SIN(E168)-$D168)/(1-$K$5*COS(E168))</f>
        <v>4.7671863618317847</v>
      </c>
      <c r="G168" s="1">
        <f t="shared" si="178"/>
        <v>4.9985334289705188</v>
      </c>
      <c r="H168" s="1">
        <f t="shared" si="178"/>
        <v>5.0092009694915118</v>
      </c>
      <c r="I168" s="1">
        <f t="shared" si="178"/>
        <v>5.0092230192382958</v>
      </c>
      <c r="J168" s="1">
        <f t="shared" si="178"/>
        <v>5.0092230193323015</v>
      </c>
      <c r="K168" s="1">
        <f t="shared" si="178"/>
        <v>5.0092230193323006</v>
      </c>
      <c r="L168" s="1">
        <f t="shared" si="178"/>
        <v>5.0092230193323006</v>
      </c>
      <c r="M168" s="1">
        <f t="shared" si="178"/>
        <v>5.0092230193323006</v>
      </c>
      <c r="N168" s="1">
        <f t="shared" si="178"/>
        <v>5.0092230193323006</v>
      </c>
      <c r="O168" s="1">
        <f t="shared" si="178"/>
        <v>5.0092230193323006</v>
      </c>
      <c r="P168" s="1">
        <f t="shared" si="148"/>
        <v>9385131.7339602616</v>
      </c>
      <c r="Q168" s="1">
        <f t="shared" si="149"/>
        <v>6852.7545954058869</v>
      </c>
      <c r="R168">
        <f t="shared" si="150"/>
        <v>1.6481681827513706</v>
      </c>
      <c r="S168" s="1"/>
    </row>
    <row r="169" spans="1:19" x14ac:dyDescent="0.2">
      <c r="A169" s="1">
        <f t="shared" si="151"/>
        <v>-329496.73009304469</v>
      </c>
      <c r="B169" s="1">
        <f t="shared" si="152"/>
        <v>-9236084.7701642774</v>
      </c>
      <c r="C169">
        <f t="shared" si="153"/>
        <v>9180</v>
      </c>
      <c r="D169" s="1">
        <f t="shared" si="154"/>
        <v>5.3902525097493728</v>
      </c>
      <c r="E169">
        <f t="shared" si="155"/>
        <v>3.14</v>
      </c>
      <c r="F169" s="1">
        <f t="shared" ref="F169:O169" si="179">E169-(E169-$K$5*SIN(E169)-$D169)/(1-$K$5*COS(E169))</f>
        <v>4.7930603875632984</v>
      </c>
      <c r="G169" s="1">
        <f t="shared" si="179"/>
        <v>5.036921291871721</v>
      </c>
      <c r="H169" s="1">
        <f t="shared" si="179"/>
        <v>5.0488961016459131</v>
      </c>
      <c r="I169" s="1">
        <f t="shared" si="179"/>
        <v>5.04892396939759</v>
      </c>
      <c r="J169" s="1">
        <f t="shared" si="179"/>
        <v>5.0489239695481043</v>
      </c>
      <c r="K169" s="1">
        <f t="shared" si="179"/>
        <v>5.0489239695481043</v>
      </c>
      <c r="L169" s="1">
        <f t="shared" si="179"/>
        <v>5.0489239695481043</v>
      </c>
      <c r="M169" s="1">
        <f t="shared" si="179"/>
        <v>5.0489239695481043</v>
      </c>
      <c r="N169" s="1">
        <f t="shared" si="179"/>
        <v>5.0489239695481043</v>
      </c>
      <c r="O169" s="1">
        <f t="shared" si="179"/>
        <v>5.0489239695481043</v>
      </c>
      <c r="P169" s="1">
        <f t="shared" si="148"/>
        <v>9241960.2886402048</v>
      </c>
      <c r="Q169" s="1">
        <f t="shared" si="149"/>
        <v>6948.0961166610659</v>
      </c>
      <c r="R169">
        <f t="shared" si="150"/>
        <v>1.6064561395103247</v>
      </c>
      <c r="S169" s="1"/>
    </row>
    <row r="170" spans="1:19" x14ac:dyDescent="0.2">
      <c r="A170" s="1">
        <f t="shared" si="151"/>
        <v>67020.706185461488</v>
      </c>
      <c r="B170" s="1">
        <f t="shared" si="152"/>
        <v>-9098327.4232244529</v>
      </c>
      <c r="C170">
        <f t="shared" si="153"/>
        <v>9240</v>
      </c>
      <c r="D170" s="1">
        <f t="shared" si="154"/>
        <v>5.4254829183098261</v>
      </c>
      <c r="E170">
        <f t="shared" si="155"/>
        <v>3.14</v>
      </c>
      <c r="F170" s="1">
        <f t="shared" ref="F170:O170" si="180">E170-(E170-$K$5*SIN(E170)-$D170)/(1-$K$5*COS(E170))</f>
        <v>4.8189344132948113</v>
      </c>
      <c r="G170" s="1">
        <f t="shared" si="180"/>
        <v>5.0757978590540276</v>
      </c>
      <c r="H170" s="1">
        <f t="shared" si="180"/>
        <v>5.0892103273747802</v>
      </c>
      <c r="I170" s="1">
        <f t="shared" si="180"/>
        <v>5.0892453352736275</v>
      </c>
      <c r="J170" s="1">
        <f t="shared" si="180"/>
        <v>5.0892453355112943</v>
      </c>
      <c r="K170" s="1">
        <f t="shared" si="180"/>
        <v>5.0892453355112943</v>
      </c>
      <c r="L170" s="1">
        <f t="shared" si="180"/>
        <v>5.0892453355112943</v>
      </c>
      <c r="M170" s="1">
        <f t="shared" si="180"/>
        <v>5.0892453355112943</v>
      </c>
      <c r="N170" s="1">
        <f t="shared" si="180"/>
        <v>5.0892453355112943</v>
      </c>
      <c r="O170" s="1">
        <f t="shared" si="180"/>
        <v>5.0892453355112943</v>
      </c>
      <c r="P170" s="1">
        <f t="shared" si="148"/>
        <v>9098574.2660735417</v>
      </c>
      <c r="Q170" s="1">
        <f t="shared" si="149"/>
        <v>7045.2330353038669</v>
      </c>
      <c r="R170">
        <f t="shared" si="150"/>
        <v>1.5634301933415575</v>
      </c>
      <c r="S170" s="1"/>
    </row>
    <row r="171" spans="1:19" x14ac:dyDescent="0.2">
      <c r="A171" s="1">
        <f t="shared" si="151"/>
        <v>463404.50493095256</v>
      </c>
      <c r="B171" s="1">
        <f t="shared" si="152"/>
        <v>-8943238.6899241209</v>
      </c>
      <c r="C171">
        <f t="shared" si="153"/>
        <v>9300</v>
      </c>
      <c r="D171" s="1">
        <f t="shared" si="154"/>
        <v>5.4607133268702794</v>
      </c>
      <c r="E171">
        <f t="shared" si="155"/>
        <v>3.14</v>
      </c>
      <c r="F171" s="1">
        <f t="shared" ref="F171:O171" si="181">E171-(E171-$K$5*SIN(E171)-$D171)/(1-$K$5*COS(E171))</f>
        <v>4.8448084390263242</v>
      </c>
      <c r="G171" s="1">
        <f t="shared" si="181"/>
        <v>5.1151742880681201</v>
      </c>
      <c r="H171" s="1">
        <f t="shared" si="181"/>
        <v>5.1301634955668316</v>
      </c>
      <c r="I171" s="1">
        <f t="shared" si="181"/>
        <v>5.1302071994275336</v>
      </c>
      <c r="J171" s="1">
        <f t="shared" si="181"/>
        <v>5.1302071997974537</v>
      </c>
      <c r="K171" s="1">
        <f t="shared" si="181"/>
        <v>5.1302071997974537</v>
      </c>
      <c r="L171" s="1">
        <f t="shared" si="181"/>
        <v>5.1302071997974537</v>
      </c>
      <c r="M171" s="1">
        <f t="shared" si="181"/>
        <v>5.1302071997974537</v>
      </c>
      <c r="N171" s="1">
        <f t="shared" si="181"/>
        <v>5.1302071997974537</v>
      </c>
      <c r="O171" s="1">
        <f t="shared" si="181"/>
        <v>5.1302071997974537</v>
      </c>
      <c r="P171" s="1">
        <f t="shared" si="148"/>
        <v>8955236.5686310045</v>
      </c>
      <c r="Q171" s="1">
        <f t="shared" si="149"/>
        <v>7144.0622143756664</v>
      </c>
      <c r="R171">
        <f t="shared" si="150"/>
        <v>1.5190264419002222</v>
      </c>
      <c r="S171" s="1"/>
    </row>
    <row r="172" spans="1:19" x14ac:dyDescent="0.2">
      <c r="A172" s="1">
        <f t="shared" si="151"/>
        <v>858856.0591086857</v>
      </c>
      <c r="B172" s="1">
        <f t="shared" si="152"/>
        <v>-8770283.3075997643</v>
      </c>
      <c r="C172">
        <f t="shared" si="153"/>
        <v>9360</v>
      </c>
      <c r="D172" s="1">
        <f t="shared" si="154"/>
        <v>5.4959437354307328</v>
      </c>
      <c r="E172">
        <f t="shared" si="155"/>
        <v>3.14</v>
      </c>
      <c r="F172" s="1">
        <f t="shared" ref="F172:O172" si="182">E172-(E172-$K$5*SIN(E172)-$D172)/(1-$K$5*COS(E172))</f>
        <v>4.8706824647578371</v>
      </c>
      <c r="G172" s="1">
        <f t="shared" si="182"/>
        <v>5.1550615784833509</v>
      </c>
      <c r="H172" s="1">
        <f t="shared" si="182"/>
        <v>5.1717751341036706</v>
      </c>
      <c r="I172" s="1">
        <f t="shared" si="182"/>
        <v>5.1718293429943083</v>
      </c>
      <c r="J172" s="1">
        <f t="shared" si="182"/>
        <v>5.1718293435614893</v>
      </c>
      <c r="K172" s="1">
        <f t="shared" si="182"/>
        <v>5.1718293435614893</v>
      </c>
      <c r="L172" s="1">
        <f t="shared" si="182"/>
        <v>5.1718293435614893</v>
      </c>
      <c r="M172" s="1">
        <f t="shared" si="182"/>
        <v>5.1718293435614893</v>
      </c>
      <c r="N172" s="1">
        <f t="shared" si="182"/>
        <v>5.1718293435614893</v>
      </c>
      <c r="O172" s="1">
        <f t="shared" si="182"/>
        <v>5.1718293435614893</v>
      </c>
      <c r="P172" s="1">
        <f t="shared" si="148"/>
        <v>8812235.9833262954</v>
      </c>
      <c r="Q172" s="1">
        <f t="shared" si="149"/>
        <v>7244.4531830048072</v>
      </c>
      <c r="R172">
        <f t="shared" si="150"/>
        <v>1.4731796051470205</v>
      </c>
      <c r="S172" s="1"/>
    </row>
    <row r="173" spans="1:19" x14ac:dyDescent="0.2">
      <c r="A173" s="1">
        <f t="shared" si="151"/>
        <v>1252499.9666231452</v>
      </c>
      <c r="B173" s="1">
        <f t="shared" si="152"/>
        <v>-8578940.5099257268</v>
      </c>
      <c r="C173">
        <f t="shared" si="153"/>
        <v>9420</v>
      </c>
      <c r="D173" s="1">
        <f t="shared" si="154"/>
        <v>5.5311741439911861</v>
      </c>
      <c r="E173">
        <f t="shared" si="155"/>
        <v>3.14</v>
      </c>
      <c r="F173" s="1">
        <f t="shared" ref="F173:O173" si="183">E173-(E173-$K$5*SIN(E173)-$D173)/(1-$K$5*COS(E173))</f>
        <v>4.8965564904893499</v>
      </c>
      <c r="G173" s="1">
        <f t="shared" si="183"/>
        <v>5.1954705300957844</v>
      </c>
      <c r="H173" s="1">
        <f t="shared" si="183"/>
        <v>5.2140642220250415</v>
      </c>
      <c r="I173" s="1">
        <f t="shared" si="183"/>
        <v>5.2141310113759367</v>
      </c>
      <c r="J173" s="1">
        <f t="shared" si="183"/>
        <v>5.2141310122319711</v>
      </c>
      <c r="K173" s="1">
        <f t="shared" si="183"/>
        <v>5.2141310122319711</v>
      </c>
      <c r="L173" s="1">
        <f t="shared" si="183"/>
        <v>5.2141310122319711</v>
      </c>
      <c r="M173" s="1">
        <f t="shared" si="183"/>
        <v>5.2141310122319711</v>
      </c>
      <c r="N173" s="1">
        <f t="shared" si="183"/>
        <v>5.2141310122319711</v>
      </c>
      <c r="O173" s="1">
        <f t="shared" si="183"/>
        <v>5.2141310122319711</v>
      </c>
      <c r="P173" s="1">
        <f t="shared" si="148"/>
        <v>8669889.0672969781</v>
      </c>
      <c r="Q173" s="1">
        <f t="shared" si="149"/>
        <v>7346.2439432094361</v>
      </c>
      <c r="R173">
        <f t="shared" si="150"/>
        <v>1.4258235295123534</v>
      </c>
      <c r="S173" s="1"/>
    </row>
    <row r="174" spans="1:19" x14ac:dyDescent="0.2">
      <c r="A174" s="1">
        <f t="shared" si="151"/>
        <v>1643378.9600382708</v>
      </c>
      <c r="B174" s="1">
        <f t="shared" si="152"/>
        <v>-8368711.6045574825</v>
      </c>
      <c r="C174">
        <f t="shared" si="153"/>
        <v>9480</v>
      </c>
      <c r="D174" s="1">
        <f t="shared" si="154"/>
        <v>5.5664045525516395</v>
      </c>
      <c r="E174">
        <f t="shared" si="155"/>
        <v>3.14</v>
      </c>
      <c r="F174" s="1">
        <f t="shared" ref="F174:O174" si="184">E174-(E174-$K$5*SIN(E174)-$D174)/(1-$K$5*COS(E174))</f>
        <v>4.9224305162208628</v>
      </c>
      <c r="G174" s="1">
        <f t="shared" si="184"/>
        <v>5.2364116979242343</v>
      </c>
      <c r="H174" s="1">
        <f t="shared" si="184"/>
        <v>5.2570489198002628</v>
      </c>
      <c r="I174" s="1">
        <f t="shared" si="184"/>
        <v>5.2571306342012285</v>
      </c>
      <c r="J174" s="1">
        <f t="shared" si="184"/>
        <v>5.2571306354719232</v>
      </c>
      <c r="K174" s="1">
        <f t="shared" si="184"/>
        <v>5.2571306354719232</v>
      </c>
      <c r="L174" s="1">
        <f t="shared" si="184"/>
        <v>5.2571306354719232</v>
      </c>
      <c r="M174" s="1">
        <f t="shared" si="184"/>
        <v>5.2571306354719232</v>
      </c>
      <c r="N174" s="1">
        <f t="shared" si="184"/>
        <v>5.2571306354719232</v>
      </c>
      <c r="O174" s="1">
        <f t="shared" si="184"/>
        <v>5.2571306354719232</v>
      </c>
      <c r="P174" s="1">
        <f t="shared" si="148"/>
        <v>8528541.9812856372</v>
      </c>
      <c r="Q174" s="1">
        <f t="shared" si="149"/>
        <v>7449.2364087339556</v>
      </c>
      <c r="R174">
        <f t="shared" si="150"/>
        <v>1.3768918426136536</v>
      </c>
      <c r="S174" s="1"/>
    </row>
    <row r="175" spans="1:19" x14ac:dyDescent="0.2">
      <c r="A175" s="1">
        <f t="shared" si="151"/>
        <v>2030449.1706335275</v>
      </c>
      <c r="B175" s="1">
        <f t="shared" si="152"/>
        <v>-8139128.9311168706</v>
      </c>
      <c r="C175">
        <f t="shared" si="153"/>
        <v>9540</v>
      </c>
      <c r="D175" s="1">
        <f t="shared" si="154"/>
        <v>5.6016349611120928</v>
      </c>
      <c r="E175">
        <f t="shared" si="155"/>
        <v>3.14</v>
      </c>
      <c r="F175" s="1">
        <f t="shared" ref="F175:O175" si="185">E175-(E175-$K$5*SIN(E175)-$D175)/(1-$K$5*COS(E175))</f>
        <v>4.9483045419523757</v>
      </c>
      <c r="G175" s="1">
        <f t="shared" si="185"/>
        <v>5.2778953439118546</v>
      </c>
      <c r="H175" s="1">
        <f t="shared" si="185"/>
        <v>5.3007462534008463</v>
      </c>
      <c r="I175" s="1">
        <f t="shared" si="185"/>
        <v>5.3008454942744612</v>
      </c>
      <c r="J175" s="1">
        <f t="shared" si="185"/>
        <v>5.30084549612772</v>
      </c>
      <c r="K175" s="1">
        <f t="shared" si="185"/>
        <v>5.30084549612772</v>
      </c>
      <c r="L175" s="1">
        <f t="shared" si="185"/>
        <v>5.30084549612772</v>
      </c>
      <c r="M175" s="1">
        <f t="shared" si="185"/>
        <v>5.30084549612772</v>
      </c>
      <c r="N175" s="1">
        <f t="shared" si="185"/>
        <v>5.30084549612772</v>
      </c>
      <c r="O175" s="1">
        <f t="shared" si="185"/>
        <v>5.30084549612772</v>
      </c>
      <c r="P175" s="1">
        <f t="shared" si="148"/>
        <v>8388572.2022207119</v>
      </c>
      <c r="Q175" s="1">
        <f t="shared" si="149"/>
        <v>7553.1915292469766</v>
      </c>
      <c r="R175">
        <f t="shared" si="150"/>
        <v>1.3263187844568756</v>
      </c>
      <c r="S175" s="1"/>
    </row>
    <row r="176" spans="1:19" x14ac:dyDescent="0.2">
      <c r="A176" s="1">
        <f t="shared" si="151"/>
        <v>2412575.9707347797</v>
      </c>
      <c r="B176" s="1">
        <f t="shared" si="152"/>
        <v>-7889766.3322726637</v>
      </c>
      <c r="C176">
        <f t="shared" si="153"/>
        <v>9600</v>
      </c>
      <c r="D176" s="1">
        <f t="shared" si="154"/>
        <v>5.6368653696725461</v>
      </c>
      <c r="E176">
        <f t="shared" si="155"/>
        <v>3.14</v>
      </c>
      <c r="F176" s="1">
        <f t="shared" ref="F176:O176" si="186">E176-(E176-$K$5*SIN(E176)-$D176)/(1-$K$5*COS(E176))</f>
        <v>4.9741785676838894</v>
      </c>
      <c r="G176" s="1">
        <f t="shared" si="186"/>
        <v>5.3199313852674068</v>
      </c>
      <c r="H176" s="1">
        <f t="shared" si="186"/>
        <v>5.3451717482511985</v>
      </c>
      <c r="I176" s="1">
        <f t="shared" si="186"/>
        <v>5.3452913406074956</v>
      </c>
      <c r="J176" s="1">
        <f t="shared" si="186"/>
        <v>5.3452913432600706</v>
      </c>
      <c r="K176" s="1">
        <f t="shared" si="186"/>
        <v>5.3452913432600706</v>
      </c>
      <c r="L176" s="1">
        <f t="shared" si="186"/>
        <v>5.3452913432600706</v>
      </c>
      <c r="M176" s="1">
        <f t="shared" si="186"/>
        <v>5.3452913432600706</v>
      </c>
      <c r="N176" s="1">
        <f t="shared" si="186"/>
        <v>5.3452913432600706</v>
      </c>
      <c r="O176" s="1">
        <f t="shared" si="186"/>
        <v>5.3452913432600706</v>
      </c>
      <c r="P176" s="1">
        <f t="shared" si="148"/>
        <v>8250390.026685412</v>
      </c>
      <c r="Q176" s="1">
        <f t="shared" si="149"/>
        <v>7657.8241928175512</v>
      </c>
      <c r="R176">
        <f t="shared" si="150"/>
        <v>1.2740402420818728</v>
      </c>
      <c r="S176" s="1"/>
    </row>
    <row r="177" spans="1:19" x14ac:dyDescent="0.2">
      <c r="A177" s="1">
        <f t="shared" si="151"/>
        <v>2788530.6988532171</v>
      </c>
      <c r="B177" s="1">
        <f t="shared" si="152"/>
        <v>-7620251.2479271116</v>
      </c>
      <c r="C177">
        <f t="shared" si="153"/>
        <v>9660</v>
      </c>
      <c r="D177" s="1">
        <f t="shared" si="154"/>
        <v>5.6720957782329995</v>
      </c>
      <c r="E177">
        <f t="shared" si="155"/>
        <v>3.14</v>
      </c>
      <c r="F177" s="1">
        <f t="shared" ref="F177:O177" si="187">E177-(E177-$K$5*SIN(E177)-$D177)/(1-$K$5*COS(E177))</f>
        <v>5.0000525934154023</v>
      </c>
      <c r="G177" s="1">
        <f t="shared" si="187"/>
        <v>5.3625293393999662</v>
      </c>
      <c r="H177" s="1">
        <f t="shared" si="187"/>
        <v>5.3903390098647757</v>
      </c>
      <c r="I177" s="1">
        <f t="shared" si="187"/>
        <v>5.3904819414706493</v>
      </c>
      <c r="J177" s="1">
        <f t="shared" si="187"/>
        <v>5.3904819451915351</v>
      </c>
      <c r="K177" s="1">
        <f t="shared" si="187"/>
        <v>5.3904819451915351</v>
      </c>
      <c r="L177" s="1">
        <f t="shared" si="187"/>
        <v>5.3904819451915351</v>
      </c>
      <c r="M177" s="1">
        <f t="shared" si="187"/>
        <v>5.3904819451915351</v>
      </c>
      <c r="N177" s="1">
        <f t="shared" si="187"/>
        <v>5.3904819451915351</v>
      </c>
      <c r="O177" s="1">
        <f t="shared" si="187"/>
        <v>5.3904819451915351</v>
      </c>
      <c r="P177" s="1">
        <f t="shared" si="148"/>
        <v>8114439.7551514003</v>
      </c>
      <c r="Q177" s="1">
        <f t="shared" si="149"/>
        <v>7762.7980506378699</v>
      </c>
      <c r="R177">
        <f t="shared" si="150"/>
        <v>1.2199950141771292</v>
      </c>
      <c r="S177" s="1"/>
    </row>
    <row r="178" spans="1:19" x14ac:dyDescent="0.2">
      <c r="A178" s="1">
        <f t="shared" si="151"/>
        <v>3156988.6382431826</v>
      </c>
      <c r="B178" s="1">
        <f t="shared" si="152"/>
        <v>-7330278.5028572185</v>
      </c>
      <c r="C178">
        <f t="shared" si="153"/>
        <v>9720</v>
      </c>
      <c r="D178" s="1">
        <f t="shared" si="154"/>
        <v>5.7073261867934528</v>
      </c>
      <c r="E178">
        <f t="shared" si="155"/>
        <v>3.14</v>
      </c>
      <c r="F178" s="1">
        <f t="shared" ref="F178:O178" si="188">E178-(E178-$K$5*SIN(E178)-$D178)/(1-$K$5*COS(E178))</f>
        <v>5.0259266191469152</v>
      </c>
      <c r="G178" s="1">
        <f t="shared" si="188"/>
        <v>5.4056982654238865</v>
      </c>
      <c r="H178" s="1">
        <f t="shared" si="188"/>
        <v>5.4362592491495789</v>
      </c>
      <c r="I178" s="1">
        <f t="shared" si="188"/>
        <v>5.4364285748635126</v>
      </c>
      <c r="J178" s="1">
        <f t="shared" si="188"/>
        <v>5.4364285799707641</v>
      </c>
      <c r="K178" s="1">
        <f t="shared" si="188"/>
        <v>5.4364285799707632</v>
      </c>
      <c r="L178" s="1">
        <f t="shared" si="188"/>
        <v>5.4364285799707632</v>
      </c>
      <c r="M178" s="1">
        <f t="shared" si="188"/>
        <v>5.4364285799707632</v>
      </c>
      <c r="N178" s="1">
        <f t="shared" si="188"/>
        <v>5.4364285799707632</v>
      </c>
      <c r="O178" s="1">
        <f t="shared" si="188"/>
        <v>5.4364285799707632</v>
      </c>
      <c r="P178" s="1">
        <f t="shared" si="148"/>
        <v>7981200.4229593938</v>
      </c>
      <c r="Q178" s="1">
        <f t="shared" si="149"/>
        <v>7867.7204713422898</v>
      </c>
      <c r="R178">
        <f t="shared" si="150"/>
        <v>1.1641263295695385</v>
      </c>
      <c r="S178" s="1"/>
    </row>
    <row r="179" spans="1:19" x14ac:dyDescent="0.2">
      <c r="A179" s="1">
        <f t="shared" si="151"/>
        <v>3516528.6877535665</v>
      </c>
      <c r="B179" s="1">
        <f t="shared" si="152"/>
        <v>-7019625.7968859766</v>
      </c>
      <c r="C179">
        <f t="shared" si="153"/>
        <v>9780</v>
      </c>
      <c r="D179" s="1">
        <f t="shared" si="154"/>
        <v>5.7425565953539062</v>
      </c>
      <c r="E179">
        <f t="shared" si="155"/>
        <v>3.14</v>
      </c>
      <c r="F179" s="1">
        <f t="shared" ref="F179:O179" si="189">E179-(E179-$K$5*SIN(E179)-$D179)/(1-$K$5*COS(E179))</f>
        <v>5.0518006448784281</v>
      </c>
      <c r="G179" s="1">
        <f t="shared" si="189"/>
        <v>5.4494467022375002</v>
      </c>
      <c r="H179" s="1">
        <f t="shared" si="189"/>
        <v>5.4829407520940379</v>
      </c>
      <c r="I179" s="1">
        <f t="shared" si="189"/>
        <v>5.4831394560711848</v>
      </c>
      <c r="J179" s="1">
        <f t="shared" si="189"/>
        <v>5.4831394629180767</v>
      </c>
      <c r="K179" s="1">
        <f t="shared" si="189"/>
        <v>5.4831394629180767</v>
      </c>
      <c r="L179" s="1">
        <f t="shared" si="189"/>
        <v>5.4831394629180767</v>
      </c>
      <c r="M179" s="1">
        <f t="shared" si="189"/>
        <v>5.4831394629180767</v>
      </c>
      <c r="N179" s="1">
        <f t="shared" si="189"/>
        <v>5.4831394629180767</v>
      </c>
      <c r="O179" s="1">
        <f t="shared" si="189"/>
        <v>5.4831394629180767</v>
      </c>
      <c r="P179" s="1">
        <f t="shared" si="148"/>
        <v>7851185.9193437072</v>
      </c>
      <c r="Q179" s="1">
        <f t="shared" si="149"/>
        <v>7972.1379077012043</v>
      </c>
      <c r="R179">
        <f t="shared" si="150"/>
        <v>1.1063836378155845</v>
      </c>
      <c r="S179" s="1"/>
    </row>
    <row r="180" spans="1:19" x14ac:dyDescent="0.2">
      <c r="A180" s="1">
        <f t="shared" si="151"/>
        <v>3865635.2288960963</v>
      </c>
      <c r="B180" s="1">
        <f t="shared" si="152"/>
        <v>-6688170.8190560164</v>
      </c>
      <c r="C180">
        <f t="shared" si="153"/>
        <v>9840</v>
      </c>
      <c r="D180" s="1">
        <f t="shared" si="154"/>
        <v>5.7777870039143604</v>
      </c>
      <c r="E180">
        <f t="shared" si="155"/>
        <v>3.14</v>
      </c>
      <c r="F180" s="1">
        <f t="shared" ref="F180:O180" si="190">E180-(E180-$K$5*SIN(E180)-$D180)/(1-$K$5*COS(E180))</f>
        <v>5.0776746706099409</v>
      </c>
      <c r="G180" s="1">
        <f t="shared" si="190"/>
        <v>5.4937826032095014</v>
      </c>
      <c r="H180" s="1">
        <f t="shared" si="190"/>
        <v>5.5303882959261745</v>
      </c>
      <c r="I180" s="1">
        <f t="shared" si="190"/>
        <v>5.5306191052083156</v>
      </c>
      <c r="J180" s="1">
        <f t="shared" si="190"/>
        <v>5.5306191141544545</v>
      </c>
      <c r="K180" s="1">
        <f t="shared" si="190"/>
        <v>5.5306191141544545</v>
      </c>
      <c r="L180" s="1">
        <f t="shared" si="190"/>
        <v>5.5306191141544545</v>
      </c>
      <c r="M180" s="1">
        <f t="shared" si="190"/>
        <v>5.5306191141544545</v>
      </c>
      <c r="N180" s="1">
        <f t="shared" si="190"/>
        <v>5.5306191141544545</v>
      </c>
      <c r="O180" s="1">
        <f t="shared" si="190"/>
        <v>5.5306191141544545</v>
      </c>
      <c r="P180" s="1">
        <f t="shared" si="148"/>
        <v>7724944.3122753315</v>
      </c>
      <c r="Q180" s="1">
        <f t="shared" si="149"/>
        <v>8075.5320437628052</v>
      </c>
      <c r="R180">
        <f t="shared" si="150"/>
        <v>1.0467246803966859</v>
      </c>
      <c r="S180" s="1"/>
    </row>
    <row r="181" spans="1:19" x14ac:dyDescent="0.2">
      <c r="A181" s="1">
        <f t="shared" si="151"/>
        <v>4202702.7468952648</v>
      </c>
      <c r="B181" s="1">
        <f t="shared" si="152"/>
        <v>-6335909.7893175138</v>
      </c>
      <c r="C181">
        <f t="shared" si="153"/>
        <v>9900</v>
      </c>
      <c r="D181" s="1">
        <f t="shared" si="154"/>
        <v>5.8130174124748137</v>
      </c>
      <c r="E181">
        <f t="shared" si="155"/>
        <v>3.14</v>
      </c>
      <c r="F181" s="1">
        <f t="shared" ref="F181:O181" si="191">E181-(E181-$K$5*SIN(E181)-$D181)/(1-$K$5*COS(E181))</f>
        <v>5.1035486963414547</v>
      </c>
      <c r="G181" s="1">
        <f t="shared" si="191"/>
        <v>5.5387132675414108</v>
      </c>
      <c r="H181" s="1">
        <f t="shared" si="191"/>
        <v>5.5786025169671705</v>
      </c>
      <c r="I181" s="1">
        <f t="shared" si="191"/>
        <v>5.5788676620115227</v>
      </c>
      <c r="J181" s="1">
        <f t="shared" si="191"/>
        <v>5.5788676733753313</v>
      </c>
      <c r="K181" s="1">
        <f t="shared" si="191"/>
        <v>5.5788676733753313</v>
      </c>
      <c r="L181" s="1">
        <f t="shared" si="191"/>
        <v>5.5788676733753313</v>
      </c>
      <c r="M181" s="1">
        <f t="shared" si="191"/>
        <v>5.5788676733753313</v>
      </c>
      <c r="N181" s="1">
        <f t="shared" si="191"/>
        <v>5.5788676733753313</v>
      </c>
      <c r="O181" s="1">
        <f t="shared" si="191"/>
        <v>5.5788676733753313</v>
      </c>
      <c r="P181" s="1">
        <f t="shared" si="148"/>
        <v>7603056.1774282912</v>
      </c>
      <c r="Q181" s="1">
        <f t="shared" si="149"/>
        <v>8177.3171806942701</v>
      </c>
      <c r="R181">
        <f t="shared" si="150"/>
        <v>0.98511783625221616</v>
      </c>
      <c r="S181" s="1"/>
    </row>
    <row r="182" spans="1:19" x14ac:dyDescent="0.2">
      <c r="A182" s="1">
        <f t="shared" si="151"/>
        <v>4526043.7952142302</v>
      </c>
      <c r="B182" s="1">
        <f t="shared" si="152"/>
        <v>-5962977.0806661602</v>
      </c>
      <c r="C182">
        <f t="shared" si="153"/>
        <v>9960</v>
      </c>
      <c r="D182" s="1">
        <f t="shared" si="154"/>
        <v>5.8482478210352671</v>
      </c>
      <c r="E182">
        <f t="shared" si="155"/>
        <v>3.14</v>
      </c>
      <c r="F182" s="1">
        <f t="shared" ref="F182:O182" si="192">E182-(E182-$K$5*SIN(E182)-$D182)/(1-$K$5*COS(E182))</f>
        <v>5.1294227220729676</v>
      </c>
      <c r="G182" s="1">
        <f t="shared" si="192"/>
        <v>5.5842452684131416</v>
      </c>
      <c r="H182" s="1">
        <f t="shared" si="192"/>
        <v>5.6275792393370514</v>
      </c>
      <c r="I182" s="1">
        <f t="shared" si="192"/>
        <v>5.6278801607036018</v>
      </c>
      <c r="J182" s="1">
        <f t="shared" si="192"/>
        <v>5.6278801746953118</v>
      </c>
      <c r="K182" s="1">
        <f t="shared" si="192"/>
        <v>5.6278801746953127</v>
      </c>
      <c r="L182" s="1">
        <f t="shared" si="192"/>
        <v>5.6278801746953127</v>
      </c>
      <c r="M182" s="1">
        <f t="shared" si="192"/>
        <v>5.6278801746953127</v>
      </c>
      <c r="N182" s="1">
        <f t="shared" si="192"/>
        <v>5.6278801746953127</v>
      </c>
      <c r="O182" s="1">
        <f t="shared" si="192"/>
        <v>5.6278801746953127</v>
      </c>
      <c r="P182" s="1">
        <f t="shared" si="148"/>
        <v>7486131.718100287</v>
      </c>
      <c r="Q182" s="1">
        <f t="shared" si="149"/>
        <v>8276.8394058962404</v>
      </c>
      <c r="R182">
        <f t="shared" si="150"/>
        <v>0.92154471471741239</v>
      </c>
      <c r="S182" s="1"/>
    </row>
    <row r="183" spans="1:19" x14ac:dyDescent="0.2">
      <c r="A183" s="1">
        <f t="shared" si="151"/>
        <v>4833900.8889012076</v>
      </c>
      <c r="B183" s="1">
        <f t="shared" si="152"/>
        <v>-5569665.3924556607</v>
      </c>
      <c r="C183">
        <f t="shared" si="153"/>
        <v>10020</v>
      </c>
      <c r="D183" s="1">
        <f t="shared" si="154"/>
        <v>5.8834782295957204</v>
      </c>
      <c r="E183">
        <f t="shared" si="155"/>
        <v>3.14</v>
      </c>
      <c r="F183" s="1">
        <f t="shared" ref="F183:O183" si="193">E183-(E183-$K$5*SIN(E183)-$D183)/(1-$K$5*COS(E183))</f>
        <v>5.1552967478044804</v>
      </c>
      <c r="G183" s="1">
        <f t="shared" si="193"/>
        <v>5.6303843780614971</v>
      </c>
      <c r="H183" s="1">
        <f t="shared" si="193"/>
        <v>5.6773087784246687</v>
      </c>
      <c r="I183" s="1">
        <f t="shared" si="193"/>
        <v>5.6776457844841826</v>
      </c>
      <c r="J183" s="1">
        <f t="shared" si="193"/>
        <v>5.6776458011236928</v>
      </c>
      <c r="K183" s="1">
        <f t="shared" si="193"/>
        <v>5.6776458011236937</v>
      </c>
      <c r="L183" s="1">
        <f t="shared" si="193"/>
        <v>5.6776458011236937</v>
      </c>
      <c r="M183" s="1">
        <f t="shared" si="193"/>
        <v>5.6776458011236937</v>
      </c>
      <c r="N183" s="1">
        <f t="shared" si="193"/>
        <v>5.6776458011236937</v>
      </c>
      <c r="O183" s="1">
        <f t="shared" si="193"/>
        <v>5.6776458011236937</v>
      </c>
      <c r="P183" s="1">
        <f t="shared" si="148"/>
        <v>7374806.4644191274</v>
      </c>
      <c r="Q183" s="1">
        <f t="shared" si="149"/>
        <v>8373.378159149257</v>
      </c>
      <c r="R183">
        <f t="shared" si="150"/>
        <v>0.85600294192325532</v>
      </c>
      <c r="S183" s="1"/>
    </row>
    <row r="184" spans="1:19" x14ac:dyDescent="0.2">
      <c r="A184" s="1">
        <f t="shared" si="151"/>
        <v>5124462.8561346438</v>
      </c>
      <c r="B184" s="1">
        <f t="shared" si="152"/>
        <v>-5156445.7377553266</v>
      </c>
      <c r="C184">
        <f t="shared" si="153"/>
        <v>10080</v>
      </c>
      <c r="D184" s="1">
        <f t="shared" si="154"/>
        <v>5.9187086381561738</v>
      </c>
      <c r="E184">
        <f t="shared" si="155"/>
        <v>3.14</v>
      </c>
      <c r="F184" s="1">
        <f t="shared" ref="F184:O184" si="194">E184-(E184-$K$5*SIN(E184)-$D184)/(1-$K$5*COS(E184))</f>
        <v>5.1811707735359933</v>
      </c>
      <c r="G184" s="1">
        <f t="shared" si="194"/>
        <v>5.6771354899884976</v>
      </c>
      <c r="H184" s="1">
        <f t="shared" si="194"/>
        <v>5.7277752385363359</v>
      </c>
      <c r="I184" s="1">
        <f t="shared" si="194"/>
        <v>5.7281471268804758</v>
      </c>
      <c r="J184" s="1">
        <f t="shared" si="194"/>
        <v>5.7281471459121205</v>
      </c>
      <c r="K184" s="1">
        <f t="shared" si="194"/>
        <v>5.7281471459121205</v>
      </c>
      <c r="L184" s="1">
        <f t="shared" si="194"/>
        <v>5.7281471459121205</v>
      </c>
      <c r="M184" s="1">
        <f t="shared" si="194"/>
        <v>5.7281471459121205</v>
      </c>
      <c r="N184" s="1">
        <f t="shared" si="194"/>
        <v>5.7281471459121205</v>
      </c>
      <c r="O184" s="1">
        <f t="shared" si="194"/>
        <v>5.7281471459121205</v>
      </c>
      <c r="P184" s="1">
        <f t="shared" si="148"/>
        <v>7269735.3604047168</v>
      </c>
      <c r="Q184" s="1">
        <f t="shared" si="149"/>
        <v>8466.1508435289252</v>
      </c>
      <c r="R184">
        <f t="shared" si="150"/>
        <v>0.78850905366124302</v>
      </c>
      <c r="S184" s="1"/>
    </row>
    <row r="185" spans="1:19" x14ac:dyDescent="0.2">
      <c r="A185" s="1">
        <f t="shared" si="151"/>
        <v>5395886.0530819185</v>
      </c>
      <c r="B185" s="1">
        <f t="shared" si="152"/>
        <v>-4723986.2869794527</v>
      </c>
      <c r="C185">
        <f t="shared" si="153"/>
        <v>10140</v>
      </c>
      <c r="D185" s="1">
        <f t="shared" si="154"/>
        <v>5.9539390467166271</v>
      </c>
      <c r="E185">
        <f t="shared" si="155"/>
        <v>3.14</v>
      </c>
      <c r="F185" s="1">
        <f t="shared" ref="F185:O185" si="195">E185-(E185-$K$5*SIN(E185)-$D185)/(1-$K$5*COS(E185))</f>
        <v>5.2070447992675062</v>
      </c>
      <c r="G185" s="1">
        <f t="shared" si="195"/>
        <v>5.7245025385477195</v>
      </c>
      <c r="H185" s="1">
        <f t="shared" si="195"/>
        <v>5.7789558302051738</v>
      </c>
      <c r="I185" s="1">
        <f t="shared" si="195"/>
        <v>5.7793594953444369</v>
      </c>
      <c r="J185" s="1">
        <f t="shared" si="195"/>
        <v>5.7793595161698512</v>
      </c>
      <c r="K185" s="1">
        <f t="shared" si="195"/>
        <v>5.7793595161698512</v>
      </c>
      <c r="L185" s="1">
        <f t="shared" si="195"/>
        <v>5.7793595161698512</v>
      </c>
      <c r="M185" s="1">
        <f t="shared" si="195"/>
        <v>5.7793595161698512</v>
      </c>
      <c r="N185" s="1">
        <f t="shared" si="195"/>
        <v>5.7793595161698512</v>
      </c>
      <c r="O185" s="1">
        <f t="shared" si="195"/>
        <v>5.7793595161698512</v>
      </c>
      <c r="P185" s="1">
        <f t="shared" si="148"/>
        <v>7171585.0923916316</v>
      </c>
      <c r="Q185" s="1">
        <f t="shared" si="149"/>
        <v>8554.3211055401425</v>
      </c>
      <c r="R185">
        <f t="shared" si="150"/>
        <v>0.71910137006574715</v>
      </c>
      <c r="S185" s="1"/>
    </row>
    <row r="186" spans="1:19" x14ac:dyDescent="0.2">
      <c r="A186" s="1">
        <f t="shared" si="151"/>
        <v>5646320.6404011846</v>
      </c>
      <c r="B186" s="1">
        <f t="shared" si="152"/>
        <v>-4273168.8977624867</v>
      </c>
      <c r="C186">
        <f t="shared" si="153"/>
        <v>10200</v>
      </c>
      <c r="D186" s="1">
        <f t="shared" si="154"/>
        <v>5.9891694552770804</v>
      </c>
      <c r="E186">
        <f t="shared" si="155"/>
        <v>3.14</v>
      </c>
      <c r="F186" s="1">
        <f t="shared" ref="F186:O186" si="196">E186-(E186-$K$5*SIN(E186)-$D186)/(1-$K$5*COS(E186))</f>
        <v>5.2329188249990199</v>
      </c>
      <c r="G186" s="1">
        <f t="shared" si="196"/>
        <v>5.772488416212159</v>
      </c>
      <c r="H186" s="1">
        <f t="shared" si="196"/>
        <v>5.8308202389533479</v>
      </c>
      <c r="I186" s="1">
        <f t="shared" si="196"/>
        <v>5.8312503003281275</v>
      </c>
      <c r="J186" s="1">
        <f t="shared" si="196"/>
        <v>5.8312503219860607</v>
      </c>
      <c r="K186" s="1">
        <f t="shared" si="196"/>
        <v>5.8312503219860607</v>
      </c>
      <c r="L186" s="1">
        <f t="shared" si="196"/>
        <v>5.8312503219860607</v>
      </c>
      <c r="M186" s="1">
        <f t="shared" si="196"/>
        <v>5.8312503219860607</v>
      </c>
      <c r="N186" s="1">
        <f t="shared" si="196"/>
        <v>5.8312503219860607</v>
      </c>
      <c r="O186" s="1">
        <f t="shared" si="196"/>
        <v>5.8312503219860607</v>
      </c>
      <c r="P186" s="1">
        <f t="shared" si="148"/>
        <v>7081024.5870936718</v>
      </c>
      <c r="Q186" s="1">
        <f t="shared" si="149"/>
        <v>8637.0113047271443</v>
      </c>
      <c r="R186">
        <f t="shared" si="150"/>
        <v>0.64784268820333502</v>
      </c>
      <c r="S186" s="1"/>
    </row>
    <row r="187" spans="1:19" x14ac:dyDescent="0.2">
      <c r="A187" s="1">
        <f t="shared" si="151"/>
        <v>5873941.8224429786</v>
      </c>
      <c r="B187" s="1">
        <f t="shared" si="152"/>
        <v>-3805101.9871139904</v>
      </c>
      <c r="C187">
        <f t="shared" si="153"/>
        <v>10260</v>
      </c>
      <c r="D187" s="1">
        <f t="shared" si="154"/>
        <v>6.0243998638375338</v>
      </c>
      <c r="E187">
        <f t="shared" si="155"/>
        <v>3.14</v>
      </c>
      <c r="F187" s="1">
        <f t="shared" ref="F187:O187" si="197">E187-(E187-$K$5*SIN(E187)-$D187)/(1-$K$5*COS(E187))</f>
        <v>5.2587928507305328</v>
      </c>
      <c r="G187" s="1">
        <f t="shared" si="197"/>
        <v>5.8210948888863303</v>
      </c>
      <c r="H187" s="1">
        <f t="shared" si="197"/>
        <v>5.8833300833617468</v>
      </c>
      <c r="I187" s="1">
        <f t="shared" si="197"/>
        <v>5.8837785795031863</v>
      </c>
      <c r="J187" s="1">
        <f t="shared" si="197"/>
        <v>5.8837786007267727</v>
      </c>
      <c r="K187" s="1">
        <f t="shared" si="197"/>
        <v>5.8837786007267727</v>
      </c>
      <c r="L187" s="1">
        <f t="shared" si="197"/>
        <v>5.8837786007267727</v>
      </c>
      <c r="M187" s="1">
        <f t="shared" si="197"/>
        <v>5.8837786007267727</v>
      </c>
      <c r="N187" s="1">
        <f t="shared" si="197"/>
        <v>5.8837786007267727</v>
      </c>
      <c r="O187" s="1">
        <f t="shared" si="197"/>
        <v>5.8837786007267727</v>
      </c>
      <c r="P187" s="1">
        <f t="shared" si="148"/>
        <v>6998713.715089622</v>
      </c>
      <c r="Q187" s="1">
        <f t="shared" si="149"/>
        <v>8713.3194871359756</v>
      </c>
      <c r="R187">
        <f t="shared" si="150"/>
        <v>0.57482259254462553</v>
      </c>
      <c r="S187" s="1"/>
    </row>
    <row r="188" spans="1:19" x14ac:dyDescent="0.2">
      <c r="A188" s="1">
        <f t="shared" si="151"/>
        <v>6076985.5655903351</v>
      </c>
      <c r="B188" s="1">
        <f t="shared" si="152"/>
        <v>-3321128.3034579442</v>
      </c>
      <c r="C188">
        <f t="shared" si="153"/>
        <v>10320</v>
      </c>
      <c r="D188" s="1">
        <f t="shared" si="154"/>
        <v>6.0596302723979871</v>
      </c>
      <c r="E188">
        <f t="shared" si="155"/>
        <v>3.14</v>
      </c>
      <c r="F188" s="1">
        <f t="shared" ref="F188:O188" si="198">E188-(E188-$K$5*SIN(E188)-$D188)/(1-$K$5*COS(E188))</f>
        <v>5.2846668764620457</v>
      </c>
      <c r="G188" s="1">
        <f t="shared" si="198"/>
        <v>5.8703225096879423</v>
      </c>
      <c r="H188" s="1">
        <f t="shared" si="198"/>
        <v>5.9364385054510249</v>
      </c>
      <c r="I188" s="1">
        <f t="shared" si="198"/>
        <v>5.9368947104393337</v>
      </c>
      <c r="J188" s="1">
        <f t="shared" si="198"/>
        <v>5.9368947298115531</v>
      </c>
      <c r="K188" s="1">
        <f t="shared" si="198"/>
        <v>5.9368947298115531</v>
      </c>
      <c r="L188" s="1">
        <f t="shared" si="198"/>
        <v>5.9368947298115531</v>
      </c>
      <c r="M188" s="1">
        <f t="shared" si="198"/>
        <v>5.9368947298115531</v>
      </c>
      <c r="N188" s="1">
        <f t="shared" si="198"/>
        <v>5.9368947298115531</v>
      </c>
      <c r="O188" s="1">
        <f t="shared" si="198"/>
        <v>5.9368947298115531</v>
      </c>
      <c r="P188" s="1">
        <f t="shared" si="148"/>
        <v>6925290.3745924421</v>
      </c>
      <c r="Q188" s="1">
        <f t="shared" si="149"/>
        <v>8782.3408580083324</v>
      </c>
      <c r="R188">
        <f t="shared" si="150"/>
        <v>0.5001591567988013</v>
      </c>
      <c r="S188" s="1"/>
    </row>
    <row r="189" spans="1:19" x14ac:dyDescent="0.2">
      <c r="A189" s="1">
        <f t="shared" si="151"/>
        <v>6253787.8592690937</v>
      </c>
      <c r="B189" s="1">
        <f t="shared" si="152"/>
        <v>-2822826.1736091138</v>
      </c>
      <c r="C189">
        <f t="shared" si="153"/>
        <v>10380</v>
      </c>
      <c r="D189" s="1">
        <f t="shared" si="154"/>
        <v>6.0948606809584405</v>
      </c>
      <c r="E189">
        <f t="shared" si="155"/>
        <v>3.14</v>
      </c>
      <c r="F189" s="1">
        <f t="shared" ref="F189:O189" si="199">E189-(E189-$K$5*SIN(E189)-$D189)/(1-$K$5*COS(E189))</f>
        <v>5.3105409021935586</v>
      </c>
      <c r="G189" s="1">
        <f t="shared" si="199"/>
        <v>5.9201705316902071</v>
      </c>
      <c r="H189" s="1">
        <f t="shared" si="199"/>
        <v>5.9900899397884961</v>
      </c>
      <c r="I189" s="1">
        <f t="shared" si="199"/>
        <v>5.9905403644272237</v>
      </c>
      <c r="J189" s="1">
        <f t="shared" si="199"/>
        <v>5.9905403806302751</v>
      </c>
      <c r="K189" s="1">
        <f t="shared" si="199"/>
        <v>5.9905403806302751</v>
      </c>
      <c r="L189" s="1">
        <f t="shared" si="199"/>
        <v>5.9905403806302751</v>
      </c>
      <c r="M189" s="1">
        <f t="shared" si="199"/>
        <v>5.9905403806302751</v>
      </c>
      <c r="N189" s="1">
        <f t="shared" si="199"/>
        <v>5.9905403806302751</v>
      </c>
      <c r="O189" s="1">
        <f t="shared" si="199"/>
        <v>5.9905403806302751</v>
      </c>
      <c r="P189" s="1">
        <f t="shared" si="148"/>
        <v>6861356.2941414276</v>
      </c>
      <c r="Q189" s="1">
        <f t="shared" si="149"/>
        <v>8843.1933226117271</v>
      </c>
      <c r="R189">
        <f t="shared" si="150"/>
        <v>0.42399980130937887</v>
      </c>
      <c r="S189" s="1"/>
    </row>
    <row r="190" spans="1:19" x14ac:dyDescent="0.2">
      <c r="A190" s="1">
        <f t="shared" si="151"/>
        <v>6402826.1001973059</v>
      </c>
      <c r="B190" s="1">
        <f t="shared" si="152"/>
        <v>-2312002.9695308306</v>
      </c>
      <c r="C190">
        <f t="shared" si="153"/>
        <v>10440</v>
      </c>
      <c r="D190" s="1">
        <f t="shared" si="154"/>
        <v>6.1300910895188938</v>
      </c>
      <c r="E190">
        <f t="shared" si="155"/>
        <v>3.14</v>
      </c>
      <c r="F190" s="1">
        <f t="shared" ref="F190:O190" si="200">E190-(E190-$K$5*SIN(E190)-$D190)/(1-$K$5*COS(E190))</f>
        <v>5.3364149279250714</v>
      </c>
      <c r="G190" s="1">
        <f t="shared" si="200"/>
        <v>5.9706368201838416</v>
      </c>
      <c r="H190" s="1">
        <f t="shared" si="200"/>
        <v>6.0442201084719063</v>
      </c>
      <c r="I190" s="1">
        <f t="shared" si="200"/>
        <v>6.0446487478699256</v>
      </c>
      <c r="J190" s="1">
        <f t="shared" si="200"/>
        <v>6.0446487599854759</v>
      </c>
      <c r="K190" s="1">
        <f t="shared" si="200"/>
        <v>6.0446487599854759</v>
      </c>
      <c r="L190" s="1">
        <f t="shared" si="200"/>
        <v>6.0446487599854759</v>
      </c>
      <c r="M190" s="1">
        <f t="shared" si="200"/>
        <v>6.0446487599854759</v>
      </c>
      <c r="N190" s="1">
        <f t="shared" si="200"/>
        <v>6.0446487599854759</v>
      </c>
      <c r="O190" s="1">
        <f t="shared" si="200"/>
        <v>6.0446487599854759</v>
      </c>
      <c r="P190" s="1">
        <f t="shared" si="148"/>
        <v>6807462.0675026327</v>
      </c>
      <c r="Q190" s="1">
        <f t="shared" si="149"/>
        <v>8895.0461599495829</v>
      </c>
      <c r="R190">
        <f t="shared" si="150"/>
        <v>0.34652108565379369</v>
      </c>
      <c r="S190" s="1"/>
    </row>
    <row r="191" spans="1:19" x14ac:dyDescent="0.2">
      <c r="A191" s="1">
        <f t="shared" si="151"/>
        <v>6522760.7246979922</v>
      </c>
      <c r="B191" s="1">
        <f t="shared" si="152"/>
        <v>-1790679.8849269717</v>
      </c>
      <c r="C191">
        <f t="shared" si="153"/>
        <v>10500</v>
      </c>
      <c r="D191" s="1">
        <f t="shared" si="154"/>
        <v>6.1653214980793472</v>
      </c>
      <c r="E191">
        <f t="shared" si="155"/>
        <v>3.14</v>
      </c>
      <c r="F191" s="1">
        <f t="shared" ref="F191:O191" si="201">E191-(E191-$K$5*SIN(E191)-$D191)/(1-$K$5*COS(E191))</f>
        <v>5.3622889536565843</v>
      </c>
      <c r="G191" s="1">
        <f t="shared" si="201"/>
        <v>6.0217177650875833</v>
      </c>
      <c r="H191" s="1">
        <f t="shared" si="201"/>
        <v>6.0987562862531561</v>
      </c>
      <c r="I191" s="1">
        <f t="shared" si="201"/>
        <v>6.0991451649135202</v>
      </c>
      <c r="J191" s="1">
        <f t="shared" si="201"/>
        <v>6.0991451726882771</v>
      </c>
      <c r="K191" s="1">
        <f t="shared" si="201"/>
        <v>6.0991451726882771</v>
      </c>
      <c r="L191" s="1">
        <f t="shared" si="201"/>
        <v>6.0991451726882771</v>
      </c>
      <c r="M191" s="1">
        <f t="shared" si="201"/>
        <v>6.0991451726882771</v>
      </c>
      <c r="N191" s="1">
        <f t="shared" si="201"/>
        <v>6.0991451726882771</v>
      </c>
      <c r="O191" s="1">
        <f t="shared" si="201"/>
        <v>6.0991451726882771</v>
      </c>
      <c r="P191" s="1">
        <f t="shared" si="148"/>
        <v>6764092.0988662438</v>
      </c>
      <c r="Q191" s="1">
        <f t="shared" si="149"/>
        <v>8937.1503697384105</v>
      </c>
      <c r="R191">
        <f t="shared" si="150"/>
        <v>0.26792726188380667</v>
      </c>
      <c r="S191" s="1"/>
    </row>
    <row r="192" spans="1:19" x14ac:dyDescent="0.2">
      <c r="A192" s="1">
        <f t="shared" si="151"/>
        <v>6612474.8564627543</v>
      </c>
      <c r="B192" s="1">
        <f t="shared" si="152"/>
        <v>-1261067.6318602099</v>
      </c>
      <c r="C192">
        <f t="shared" si="153"/>
        <v>10560</v>
      </c>
      <c r="D192" s="1">
        <f t="shared" si="154"/>
        <v>6.2005519066398014</v>
      </c>
      <c r="E192">
        <f t="shared" si="155"/>
        <v>3.14</v>
      </c>
      <c r="F192" s="1">
        <f t="shared" ref="F192:O192" si="202">E192-(E192-$K$5*SIN(E192)-$D192)/(1-$K$5*COS(E192))</f>
        <v>5.3881629793880972</v>
      </c>
      <c r="G192" s="1">
        <f t="shared" si="202"/>
        <v>6.0734081942063707</v>
      </c>
      <c r="H192" s="1">
        <f t="shared" si="202"/>
        <v>6.1536178727265387</v>
      </c>
      <c r="I192" s="1">
        <f t="shared" si="202"/>
        <v>6.1539479157495682</v>
      </c>
      <c r="J192" s="1">
        <f t="shared" si="202"/>
        <v>6.1539479197136115</v>
      </c>
      <c r="K192" s="1">
        <f t="shared" si="202"/>
        <v>6.1539479197136115</v>
      </c>
      <c r="L192" s="1">
        <f t="shared" si="202"/>
        <v>6.1539479197136115</v>
      </c>
      <c r="M192" s="1">
        <f t="shared" si="202"/>
        <v>6.1539479197136115</v>
      </c>
      <c r="N192" s="1">
        <f t="shared" si="202"/>
        <v>6.1539479197136115</v>
      </c>
      <c r="O192" s="1">
        <f t="shared" si="202"/>
        <v>6.1539479197136115</v>
      </c>
      <c r="P192" s="1">
        <f t="shared" si="148"/>
        <v>6731650.2656835672</v>
      </c>
      <c r="Q192" s="1">
        <f t="shared" si="149"/>
        <v>8968.8687705298507</v>
      </c>
      <c r="R192">
        <f t="shared" si="150"/>
        <v>0.18844749162816932</v>
      </c>
      <c r="S192" s="1"/>
    </row>
    <row r="193" spans="1:19" x14ac:dyDescent="0.2">
      <c r="A193" s="1">
        <f t="shared" si="151"/>
        <v>6671109.5519324262</v>
      </c>
      <c r="B193" s="1">
        <f t="shared" si="152"/>
        <v>-725533.33071352507</v>
      </c>
      <c r="C193">
        <f t="shared" si="153"/>
        <v>10620</v>
      </c>
      <c r="D193" s="1">
        <f t="shared" si="154"/>
        <v>6.2357823152002547</v>
      </c>
      <c r="E193">
        <f t="shared" si="155"/>
        <v>3.14</v>
      </c>
      <c r="F193" s="1">
        <f t="shared" ref="F193:O193" si="203">E193-(E193-$K$5*SIN(E193)-$D193)/(1-$K$5*COS(E193))</f>
        <v>5.4140370051196109</v>
      </c>
      <c r="G193" s="1">
        <f t="shared" si="203"/>
        <v>6.1257012881063782</v>
      </c>
      <c r="H193" s="1">
        <f t="shared" si="203"/>
        <v>6.2087172961914536</v>
      </c>
      <c r="I193" s="1">
        <f t="shared" si="203"/>
        <v>6.2089695204771349</v>
      </c>
      <c r="J193" s="1">
        <f t="shared" si="203"/>
        <v>6.2089695218140593</v>
      </c>
      <c r="K193" s="1">
        <f t="shared" si="203"/>
        <v>6.2089695218140575</v>
      </c>
      <c r="L193" s="1">
        <f t="shared" si="203"/>
        <v>6.2089695218140593</v>
      </c>
      <c r="M193" s="1">
        <f t="shared" si="203"/>
        <v>6.2089695218140575</v>
      </c>
      <c r="N193" s="1">
        <f t="shared" si="203"/>
        <v>6.2089695218140593</v>
      </c>
      <c r="O193" s="1">
        <f t="shared" si="203"/>
        <v>6.2089695218140575</v>
      </c>
      <c r="P193" s="1">
        <f t="shared" si="148"/>
        <v>6710447.173464695</v>
      </c>
      <c r="Q193" s="1">
        <f t="shared" si="149"/>
        <v>8989.7036207699166</v>
      </c>
      <c r="R193">
        <f t="shared" si="150"/>
        <v>0.10833173589187561</v>
      </c>
      <c r="S193" s="1"/>
    </row>
    <row r="194" spans="1:19" x14ac:dyDescent="0.2">
      <c r="A194" s="1">
        <f t="shared" si="151"/>
        <v>6698092.2735890206</v>
      </c>
      <c r="B194" s="1">
        <f t="shared" si="152"/>
        <v>-186559.60731325127</v>
      </c>
      <c r="C194">
        <f t="shared" si="153"/>
        <v>10680</v>
      </c>
      <c r="D194" s="1">
        <f t="shared" si="154"/>
        <v>6.2710127237607081</v>
      </c>
      <c r="E194">
        <f t="shared" si="155"/>
        <v>3.14</v>
      </c>
      <c r="F194" s="1">
        <f t="shared" ref="F194:O194" si="204">E194-(E194-$K$5*SIN(E194)-$D194)/(1-$K$5*COS(E194))</f>
        <v>5.4399110308511238</v>
      </c>
      <c r="G194" s="1">
        <f t="shared" si="204"/>
        <v>6.1785884974444611</v>
      </c>
      <c r="H194" s="1">
        <f t="shared" si="204"/>
        <v>6.2639612564765654</v>
      </c>
      <c r="I194" s="1">
        <f t="shared" si="204"/>
        <v>6.2641182309918646</v>
      </c>
      <c r="J194" s="1">
        <f t="shared" si="204"/>
        <v>6.2641182311256411</v>
      </c>
      <c r="K194" s="1">
        <f t="shared" si="204"/>
        <v>6.2641182311256411</v>
      </c>
      <c r="L194" s="1">
        <f t="shared" si="204"/>
        <v>6.2641182311256411</v>
      </c>
      <c r="M194" s="1">
        <f t="shared" si="204"/>
        <v>6.2641182311256411</v>
      </c>
      <c r="N194" s="1">
        <f t="shared" si="204"/>
        <v>6.2641182311256411</v>
      </c>
      <c r="O194" s="1">
        <f t="shared" si="204"/>
        <v>6.2641182311256411</v>
      </c>
      <c r="P194" s="1">
        <f t="shared" si="148"/>
        <v>6700689.8594543096</v>
      </c>
      <c r="Q194" s="1">
        <f t="shared" si="149"/>
        <v>8999.3194716652524</v>
      </c>
      <c r="R194">
        <f t="shared" si="150"/>
        <v>2.7845449075389217E-2</v>
      </c>
      <c r="S194" s="1"/>
    </row>
    <row r="195" spans="1:19" x14ac:dyDescent="0.2">
      <c r="A195" s="1">
        <f t="shared" si="151"/>
        <v>6693156.5344745629</v>
      </c>
      <c r="B195" s="1">
        <f t="shared" si="152"/>
        <v>353302.36413378344</v>
      </c>
      <c r="C195">
        <f t="shared" si="153"/>
        <v>10740</v>
      </c>
      <c r="D195" s="1">
        <f t="shared" si="154"/>
        <v>6.3062431323211614</v>
      </c>
      <c r="E195">
        <f t="shared" si="155"/>
        <v>3.14</v>
      </c>
      <c r="F195" s="1">
        <f t="shared" ref="F195:O195" si="205">E195-(E195-$K$5*SIN(E195)-$D195)/(1-$K$5*COS(E195))</f>
        <v>5.4657850565826367</v>
      </c>
      <c r="G195" s="1">
        <f t="shared" si="205"/>
        <v>6.2320594636548625</v>
      </c>
      <c r="H195" s="1">
        <f t="shared" si="205"/>
        <v>6.3192522923107637</v>
      </c>
      <c r="I195" s="1">
        <f t="shared" si="205"/>
        <v>6.3192997665350008</v>
      </c>
      <c r="J195" s="1">
        <f t="shared" si="205"/>
        <v>6.3192997665119819</v>
      </c>
      <c r="K195" s="1">
        <f t="shared" si="205"/>
        <v>6.3192997665119819</v>
      </c>
      <c r="L195" s="1">
        <f t="shared" si="205"/>
        <v>6.3192997665119819</v>
      </c>
      <c r="M195" s="1">
        <f t="shared" si="205"/>
        <v>6.3192997665119819</v>
      </c>
      <c r="N195" s="1">
        <f t="shared" si="205"/>
        <v>6.3192997665119819</v>
      </c>
      <c r="O195" s="1">
        <f t="shared" si="205"/>
        <v>6.3192997665119819</v>
      </c>
      <c r="P195" s="1">
        <f t="shared" si="148"/>
        <v>6702474.6889102133</v>
      </c>
      <c r="Q195" s="1">
        <f t="shared" si="149"/>
        <v>8997.5591953995299</v>
      </c>
      <c r="R195">
        <f t="shared" si="150"/>
        <v>5.2736667952058669E-2</v>
      </c>
      <c r="S195" s="1"/>
    </row>
    <row r="196" spans="1:19" x14ac:dyDescent="0.2">
      <c r="A196" s="1">
        <f t="shared" si="151"/>
        <v>6656351.2241114862</v>
      </c>
      <c r="B196" s="1">
        <f t="shared" si="152"/>
        <v>891483.52979801735</v>
      </c>
      <c r="C196">
        <f t="shared" si="153"/>
        <v>10800</v>
      </c>
      <c r="D196" s="1">
        <f t="shared" si="154"/>
        <v>6.3414735408816147</v>
      </c>
      <c r="E196">
        <f t="shared" si="155"/>
        <v>3.14</v>
      </c>
      <c r="F196" s="1">
        <f t="shared" ref="F196:O196" si="206">E196-(E196-$K$5*SIN(E196)-$D196)/(1-$K$5*COS(E196))</f>
        <v>5.4916590823141496</v>
      </c>
      <c r="G196" s="1">
        <f t="shared" si="206"/>
        <v>6.2861019439567265</v>
      </c>
      <c r="H196" s="1">
        <f t="shared" si="206"/>
        <v>6.3744906341431244</v>
      </c>
      <c r="I196" s="1">
        <f t="shared" si="206"/>
        <v>6.3744191862092512</v>
      </c>
      <c r="J196" s="1">
        <f t="shared" si="206"/>
        <v>6.3744191860777688</v>
      </c>
      <c r="K196" s="1">
        <f t="shared" si="206"/>
        <v>6.3744191860777688</v>
      </c>
      <c r="L196" s="1">
        <f t="shared" si="206"/>
        <v>6.3744191860777688</v>
      </c>
      <c r="M196" s="1">
        <f t="shared" si="206"/>
        <v>6.3744191860777688</v>
      </c>
      <c r="N196" s="1">
        <f t="shared" si="206"/>
        <v>6.3744191860777688</v>
      </c>
      <c r="O196" s="1">
        <f t="shared" si="206"/>
        <v>6.3744191860777688</v>
      </c>
      <c r="P196" s="1">
        <f t="shared" si="148"/>
        <v>6715783.9827254433</v>
      </c>
      <c r="Q196" s="1">
        <f t="shared" si="149"/>
        <v>8984.4516656198884</v>
      </c>
      <c r="R196">
        <f t="shared" si="150"/>
        <v>0.13313749634185235</v>
      </c>
      <c r="S196" s="1"/>
    </row>
    <row r="197" spans="1:19" x14ac:dyDescent="0.2">
      <c r="A197" s="1">
        <f t="shared" si="151"/>
        <v>6588038.8888775203</v>
      </c>
      <c r="B197" s="1">
        <f t="shared" si="152"/>
        <v>1425448.6075565901</v>
      </c>
      <c r="C197">
        <f t="shared" si="153"/>
        <v>10860</v>
      </c>
      <c r="D197" s="1">
        <f t="shared" si="154"/>
        <v>6.3767039494420681</v>
      </c>
      <c r="E197">
        <f t="shared" si="155"/>
        <v>3.14</v>
      </c>
      <c r="F197" s="1">
        <f t="shared" ref="F197:O197" si="207">E197-(E197-$K$5*SIN(E197)-$D197)/(1-$K$5*COS(E197))</f>
        <v>5.5175331080456624</v>
      </c>
      <c r="G197" s="1">
        <f t="shared" si="207"/>
        <v>6.3407017417003102</v>
      </c>
      <c r="H197" s="1">
        <f t="shared" si="207"/>
        <v>6.4295762777979064</v>
      </c>
      <c r="I197" s="1">
        <f t="shared" si="207"/>
        <v>6.4293827975307147</v>
      </c>
      <c r="J197" s="1">
        <f t="shared" si="207"/>
        <v>6.4293827959941181</v>
      </c>
      <c r="K197" s="1">
        <f t="shared" si="207"/>
        <v>6.4293827959941199</v>
      </c>
      <c r="L197" s="1">
        <f t="shared" si="207"/>
        <v>6.4293827959941181</v>
      </c>
      <c r="M197" s="1">
        <f t="shared" si="207"/>
        <v>6.4293827959941199</v>
      </c>
      <c r="N197" s="1">
        <f t="shared" si="207"/>
        <v>6.4293827959941181</v>
      </c>
      <c r="O197" s="1">
        <f t="shared" si="207"/>
        <v>6.4293827959941199</v>
      </c>
      <c r="P197" s="1">
        <f t="shared" si="148"/>
        <v>6740486.6392677892</v>
      </c>
      <c r="Q197" s="1">
        <f t="shared" si="149"/>
        <v>8960.2103378343108</v>
      </c>
      <c r="R197">
        <f t="shared" si="150"/>
        <v>0.21308448227308174</v>
      </c>
      <c r="S197" s="1"/>
    </row>
    <row r="198" spans="1:19" x14ac:dyDescent="0.2">
      <c r="A198" s="1">
        <f t="shared" si="151"/>
        <v>6488883.1018183883</v>
      </c>
      <c r="B198" s="1">
        <f t="shared" si="152"/>
        <v>1952745.8874109937</v>
      </c>
      <c r="C198">
        <f t="shared" si="153"/>
        <v>10920</v>
      </c>
      <c r="D198" s="1">
        <f t="shared" si="154"/>
        <v>6.4119343580025214</v>
      </c>
      <c r="E198">
        <f t="shared" si="155"/>
        <v>3.14</v>
      </c>
      <c r="F198" s="1">
        <f t="shared" ref="F198:O198" si="208">E198-(E198-$K$5*SIN(E198)-$D198)/(1-$K$5*COS(E198))</f>
        <v>5.5434071337771762</v>
      </c>
      <c r="G198" s="1">
        <f t="shared" si="208"/>
        <v>6.3958426431159969</v>
      </c>
      <c r="H198" s="1">
        <f t="shared" si="208"/>
        <v>6.4844111907391726</v>
      </c>
      <c r="I198" s="1">
        <f t="shared" si="208"/>
        <v>6.4840999963392294</v>
      </c>
      <c r="J198" s="1">
        <f t="shared" si="208"/>
        <v>6.4840999909216928</v>
      </c>
      <c r="K198" s="1">
        <f t="shared" si="208"/>
        <v>6.4840999909216928</v>
      </c>
      <c r="L198" s="1">
        <f t="shared" si="208"/>
        <v>6.4840999909216928</v>
      </c>
      <c r="M198" s="1">
        <f t="shared" si="208"/>
        <v>6.4840999909216928</v>
      </c>
      <c r="N198" s="1">
        <f t="shared" si="208"/>
        <v>6.4840999909216928</v>
      </c>
      <c r="O198" s="1">
        <f t="shared" si="208"/>
        <v>6.4840999909216928</v>
      </c>
      <c r="P198" s="1">
        <f t="shared" si="148"/>
        <v>6776342.7016248796</v>
      </c>
      <c r="Q198" s="1">
        <f t="shared" si="149"/>
        <v>8925.2228698566014</v>
      </c>
      <c r="R198">
        <f t="shared" si="150"/>
        <v>0.29231632908210758</v>
      </c>
      <c r="S198" s="1"/>
    </row>
    <row r="199" spans="1:19" x14ac:dyDescent="0.2">
      <c r="A199" s="1">
        <f t="shared" si="151"/>
        <v>6359825.9002569448</v>
      </c>
      <c r="B199" s="1">
        <f t="shared" si="152"/>
        <v>2471052.5434046444</v>
      </c>
      <c r="C199">
        <f t="shared" si="153"/>
        <v>10980</v>
      </c>
      <c r="D199" s="1">
        <f t="shared" si="154"/>
        <v>6.4471647665629748</v>
      </c>
      <c r="E199">
        <f t="shared" si="155"/>
        <v>3.14</v>
      </c>
      <c r="F199" s="1">
        <f t="shared" ref="F199:O199" si="209">E199-(E199-$K$5*SIN(E199)-$D199)/(1-$K$5*COS(E199))</f>
        <v>5.5692811595086891</v>
      </c>
      <c r="G199" s="1">
        <f t="shared" si="209"/>
        <v>6.4515063615662918</v>
      </c>
      <c r="H199" s="1">
        <f t="shared" si="209"/>
        <v>6.5389015440139637</v>
      </c>
      <c r="I199" s="1">
        <f t="shared" si="209"/>
        <v>6.5384849407596715</v>
      </c>
      <c r="J199" s="1">
        <f t="shared" si="209"/>
        <v>6.5384849285568905</v>
      </c>
      <c r="K199" s="1">
        <f t="shared" si="209"/>
        <v>6.5384849285568905</v>
      </c>
      <c r="L199" s="1">
        <f t="shared" si="209"/>
        <v>6.5384849285568905</v>
      </c>
      <c r="M199" s="1">
        <f t="shared" si="209"/>
        <v>6.5384849285568905</v>
      </c>
      <c r="N199" s="1">
        <f t="shared" si="209"/>
        <v>6.5384849285568905</v>
      </c>
      <c r="O199" s="1">
        <f t="shared" si="209"/>
        <v>6.5384849285568905</v>
      </c>
      <c r="P199" s="1">
        <f t="shared" si="148"/>
        <v>6823011.5164673161</v>
      </c>
      <c r="Q199" s="1">
        <f t="shared" si="149"/>
        <v>8880.0327920328709</v>
      </c>
      <c r="R199">
        <f t="shared" si="150"/>
        <v>0.37058898753501635</v>
      </c>
      <c r="S199" s="1"/>
    </row>
    <row r="200" spans="1:19" x14ac:dyDescent="0.2">
      <c r="A200" s="1">
        <f t="shared" si="151"/>
        <v>6202056.9806773625</v>
      </c>
      <c r="B200" s="1">
        <f t="shared" si="152"/>
        <v>2978213.281987296</v>
      </c>
      <c r="C200">
        <f t="shared" si="153"/>
        <v>11040</v>
      </c>
      <c r="D200" s="1">
        <f t="shared" si="154"/>
        <v>6.4823951751234281</v>
      </c>
      <c r="E200">
        <f t="shared" si="155"/>
        <v>3.14</v>
      </c>
      <c r="F200" s="1">
        <f t="shared" ref="F200:O200" si="210">E200-(E200-$K$5*SIN(E200)-$D200)/(1-$K$5*COS(E200))</f>
        <v>5.5951551852402019</v>
      </c>
      <c r="G200" s="1">
        <f t="shared" si="210"/>
        <v>6.5076724904251257</v>
      </c>
      <c r="H200" s="1">
        <f t="shared" si="210"/>
        <v>6.5929598519585237</v>
      </c>
      <c r="I200" s="1">
        <f t="shared" si="210"/>
        <v>6.5924579790865394</v>
      </c>
      <c r="J200" s="1">
        <f t="shared" si="210"/>
        <v>6.5924579579199385</v>
      </c>
      <c r="K200" s="1">
        <f t="shared" si="210"/>
        <v>6.5924579579199385</v>
      </c>
      <c r="L200" s="1">
        <f t="shared" si="210"/>
        <v>6.5924579579199385</v>
      </c>
      <c r="M200" s="1">
        <f t="shared" si="210"/>
        <v>6.5924579579199385</v>
      </c>
      <c r="N200" s="1">
        <f t="shared" si="210"/>
        <v>6.5924579579199385</v>
      </c>
      <c r="O200" s="1">
        <f t="shared" si="210"/>
        <v>6.5924579579199385</v>
      </c>
      <c r="P200" s="1">
        <f t="shared" si="148"/>
        <v>6880062.8735916615</v>
      </c>
      <c r="Q200" s="1">
        <f t="shared" si="149"/>
        <v>8825.3149445430136</v>
      </c>
      <c r="R200">
        <f t="shared" si="150"/>
        <v>0.44768061399503645</v>
      </c>
      <c r="S200" s="1"/>
    </row>
    <row r="201" spans="1:19" x14ac:dyDescent="0.2">
      <c r="A201" s="1">
        <f t="shared" si="151"/>
        <v>6016976.8328253049</v>
      </c>
      <c r="B201" s="1">
        <f t="shared" si="152"/>
        <v>3472270.8041483392</v>
      </c>
      <c r="C201">
        <f t="shared" si="153"/>
        <v>11100</v>
      </c>
      <c r="D201" s="1">
        <f t="shared" si="154"/>
        <v>6.5176255836838815</v>
      </c>
      <c r="E201">
        <f t="shared" si="155"/>
        <v>3.14</v>
      </c>
      <c r="F201" s="1">
        <f t="shared" ref="F201:O201" si="211">E201-(E201-$K$5*SIN(E201)-$D201)/(1-$K$5*COS(E201))</f>
        <v>5.6210292109717148</v>
      </c>
      <c r="G201" s="1">
        <f t="shared" si="211"/>
        <v>6.5643184657188565</v>
      </c>
      <c r="H201" s="1">
        <f t="shared" si="211"/>
        <v>6.6465069006153392</v>
      </c>
      <c r="I201" s="1">
        <f t="shared" si="211"/>
        <v>6.645946775553857</v>
      </c>
      <c r="J201" s="1">
        <f t="shared" si="211"/>
        <v>6.6459467451128011</v>
      </c>
      <c r="K201" s="1">
        <f t="shared" si="211"/>
        <v>6.6459467451128011</v>
      </c>
      <c r="L201" s="1">
        <f t="shared" si="211"/>
        <v>6.6459467451128011</v>
      </c>
      <c r="M201" s="1">
        <f t="shared" si="211"/>
        <v>6.6459467451128011</v>
      </c>
      <c r="N201" s="1">
        <f t="shared" si="211"/>
        <v>6.6459467451128011</v>
      </c>
      <c r="O201" s="1">
        <f t="shared" si="211"/>
        <v>6.6459467451128011</v>
      </c>
      <c r="P201" s="1">
        <f t="shared" si="148"/>
        <v>6946990.3371242275</v>
      </c>
      <c r="Q201" s="1">
        <f t="shared" si="149"/>
        <v>8761.8468437896827</v>
      </c>
      <c r="R201">
        <f t="shared" si="150"/>
        <v>0.52339527866763946</v>
      </c>
      <c r="S201" s="1"/>
    </row>
    <row r="202" spans="1:19" x14ac:dyDescent="0.2">
      <c r="A202" s="1">
        <f t="shared" si="151"/>
        <v>5806156.2251572683</v>
      </c>
      <c r="B202" s="1">
        <f t="shared" si="152"/>
        <v>3951487.299369832</v>
      </c>
      <c r="C202">
        <f t="shared" si="153"/>
        <v>11160</v>
      </c>
      <c r="D202" s="1">
        <f t="shared" si="154"/>
        <v>6.5528559922443348</v>
      </c>
      <c r="E202">
        <f t="shared" si="155"/>
        <v>3.14</v>
      </c>
      <c r="F202" s="1">
        <f t="shared" ref="F202:O202" si="212">E202-(E202-$K$5*SIN(E202)-$D202)/(1-$K$5*COS(E202))</f>
        <v>5.6469032367032277</v>
      </c>
      <c r="G202" s="1">
        <f t="shared" si="212"/>
        <v>6.6214195396575306</v>
      </c>
      <c r="H202" s="1">
        <f t="shared" si="212"/>
        <v>6.6994733555102073</v>
      </c>
      <c r="I202" s="1">
        <f t="shared" si="212"/>
        <v>6.6988871051828198</v>
      </c>
      <c r="J202" s="1">
        <f t="shared" si="212"/>
        <v>6.6988870676492187</v>
      </c>
      <c r="K202" s="1">
        <f t="shared" si="212"/>
        <v>6.6988870676492187</v>
      </c>
      <c r="L202" s="1">
        <f t="shared" si="212"/>
        <v>6.6988870676492187</v>
      </c>
      <c r="M202" s="1">
        <f t="shared" si="212"/>
        <v>6.6988870676492187</v>
      </c>
      <c r="N202" s="1">
        <f t="shared" si="212"/>
        <v>6.6988870676492187</v>
      </c>
      <c r="O202" s="1">
        <f t="shared" si="212"/>
        <v>6.6988870676492187</v>
      </c>
      <c r="P202" s="1">
        <f t="shared" si="148"/>
        <v>7023225.8961259099</v>
      </c>
      <c r="Q202" s="1">
        <f t="shared" si="149"/>
        <v>8690.4782796897562</v>
      </c>
      <c r="R202">
        <f t="shared" si="150"/>
        <v>0.59756533123048849</v>
      </c>
      <c r="S202" s="1"/>
    </row>
    <row r="203" spans="1:19" x14ac:dyDescent="0.2">
      <c r="A203" s="1">
        <f t="shared" si="151"/>
        <v>5571294.4247426279</v>
      </c>
      <c r="B203" s="1">
        <f t="shared" si="152"/>
        <v>4414356.9149214523</v>
      </c>
      <c r="C203">
        <f t="shared" si="153"/>
        <v>11220</v>
      </c>
      <c r="D203" s="1">
        <f t="shared" si="154"/>
        <v>6.5880864008047881</v>
      </c>
      <c r="E203">
        <f t="shared" si="155"/>
        <v>3.14</v>
      </c>
      <c r="F203" s="1">
        <f t="shared" ref="F203:O203" si="213">E203-(E203-$K$5*SIN(E203)-$D203)/(1-$K$5*COS(E203))</f>
        <v>5.6727772624347406</v>
      </c>
      <c r="G203" s="1">
        <f t="shared" si="213"/>
        <v>6.6789487661614793</v>
      </c>
      <c r="H203" s="1">
        <f t="shared" si="213"/>
        <v>6.7518009595477029</v>
      </c>
      <c r="I203" s="1">
        <f t="shared" si="213"/>
        <v>6.7512233154865049</v>
      </c>
      <c r="J203" s="1">
        <f t="shared" si="213"/>
        <v>6.7512232752696937</v>
      </c>
      <c r="K203" s="1">
        <f t="shared" si="213"/>
        <v>6.7512232752696937</v>
      </c>
      <c r="L203" s="1">
        <f t="shared" si="213"/>
        <v>6.7512232752696937</v>
      </c>
      <c r="M203" s="1">
        <f t="shared" si="213"/>
        <v>6.7512232752696937</v>
      </c>
      <c r="N203" s="1">
        <f t="shared" si="213"/>
        <v>6.7512232752696937</v>
      </c>
      <c r="O203" s="1">
        <f t="shared" si="213"/>
        <v>6.7512232752696937</v>
      </c>
      <c r="P203" s="1">
        <f t="shared" si="148"/>
        <v>7108155.0728359278</v>
      </c>
      <c r="Q203" s="1">
        <f t="shared" si="149"/>
        <v>8612.1012998332917</v>
      </c>
      <c r="R203">
        <f t="shared" si="150"/>
        <v>0.67005245009747894</v>
      </c>
      <c r="S203" s="1"/>
    </row>
    <row r="204" spans="1:19" x14ac:dyDescent="0.2">
      <c r="A204" s="1">
        <f t="shared" si="151"/>
        <v>5314178.2888311576</v>
      </c>
      <c r="B204" s="1">
        <f t="shared" si="152"/>
        <v>4859609.7684396822</v>
      </c>
      <c r="C204">
        <f t="shared" si="153"/>
        <v>11280</v>
      </c>
      <c r="D204" s="1">
        <f t="shared" si="154"/>
        <v>6.6233168093652424</v>
      </c>
      <c r="E204">
        <f t="shared" si="155"/>
        <v>3.14</v>
      </c>
      <c r="F204" s="1">
        <f t="shared" ref="F204:O204" si="214">E204-(E204-$K$5*SIN(E204)-$D204)/(1-$K$5*COS(E204))</f>
        <v>5.6986512881662534</v>
      </c>
      <c r="G204" s="1">
        <f t="shared" si="214"/>
        <v>6.7368769994453901</v>
      </c>
      <c r="H204" s="1">
        <f t="shared" si="214"/>
        <v>6.8034432604162172</v>
      </c>
      <c r="I204" s="1">
        <f t="shared" si="214"/>
        <v>6.8029084756822673</v>
      </c>
      <c r="J204" s="1">
        <f t="shared" si="214"/>
        <v>6.8029084382302765</v>
      </c>
      <c r="K204" s="1">
        <f t="shared" si="214"/>
        <v>6.8029084382302765</v>
      </c>
      <c r="L204" s="1">
        <f t="shared" si="214"/>
        <v>6.8029084382302765</v>
      </c>
      <c r="M204" s="1">
        <f t="shared" si="214"/>
        <v>6.8029084382302765</v>
      </c>
      <c r="N204" s="1">
        <f t="shared" si="214"/>
        <v>6.8029084382302765</v>
      </c>
      <c r="O204" s="1">
        <f t="shared" si="214"/>
        <v>6.8029084382302765</v>
      </c>
      <c r="P204" s="1">
        <f t="shared" si="148"/>
        <v>7201131.7157096099</v>
      </c>
      <c r="Q204" s="1">
        <f t="shared" si="149"/>
        <v>8527.6223719635382</v>
      </c>
      <c r="R204">
        <f t="shared" si="150"/>
        <v>0.74074749942176843</v>
      </c>
      <c r="S204" s="1"/>
    </row>
    <row r="205" spans="1:19" x14ac:dyDescent="0.2">
      <c r="A205" s="1">
        <f t="shared" si="151"/>
        <v>5036643.9694539942</v>
      </c>
      <c r="B205" s="1">
        <f t="shared" si="152"/>
        <v>5286208.5396602042</v>
      </c>
      <c r="C205">
        <f t="shared" si="153"/>
        <v>11340</v>
      </c>
      <c r="D205" s="1">
        <f t="shared" si="154"/>
        <v>6.6585472179256957</v>
      </c>
      <c r="E205">
        <f t="shared" si="155"/>
        <v>3.14</v>
      </c>
      <c r="F205" s="1">
        <f t="shared" ref="F205:O205" si="215">E205-(E205-$K$5*SIN(E205)-$D205)/(1-$K$5*COS(E205))</f>
        <v>5.7245253138977672</v>
      </c>
      <c r="G205" s="1">
        <f t="shared" si="215"/>
        <v>6.7951729066584567</v>
      </c>
      <c r="H205" s="1">
        <f t="shared" si="215"/>
        <v>6.8543658409550394</v>
      </c>
      <c r="I205" s="1">
        <f t="shared" si="215"/>
        <v>6.8539042512761528</v>
      </c>
      <c r="J205" s="1">
        <f t="shared" si="215"/>
        <v>6.8539042213467027</v>
      </c>
      <c r="K205" s="1">
        <f t="shared" si="215"/>
        <v>6.8539042213467027</v>
      </c>
      <c r="L205" s="1">
        <f t="shared" si="215"/>
        <v>6.8539042213467027</v>
      </c>
      <c r="M205" s="1">
        <f t="shared" si="215"/>
        <v>6.8539042213467027</v>
      </c>
      <c r="N205" s="1">
        <f t="shared" si="215"/>
        <v>6.8539042213467027</v>
      </c>
      <c r="O205" s="1">
        <f t="shared" si="215"/>
        <v>6.8539042213467027</v>
      </c>
      <c r="P205" s="1">
        <f t="shared" si="148"/>
        <v>7301491.8475482631</v>
      </c>
      <c r="Q205" s="1">
        <f t="shared" si="149"/>
        <v>8437.9380247656245</v>
      </c>
      <c r="R205">
        <f t="shared" si="150"/>
        <v>0.80956938598916295</v>
      </c>
      <c r="S205" s="1"/>
    </row>
    <row r="206" spans="1:19" x14ac:dyDescent="0.2">
      <c r="A206" s="1">
        <f t="shared" si="151"/>
        <v>4740542.5011614934</v>
      </c>
      <c r="B206" s="1">
        <f t="shared" si="152"/>
        <v>5693338.9669459742</v>
      </c>
      <c r="C206">
        <f t="shared" si="153"/>
        <v>11400</v>
      </c>
      <c r="D206" s="1">
        <f t="shared" si="154"/>
        <v>6.693777626486149</v>
      </c>
      <c r="E206">
        <f t="shared" si="155"/>
        <v>3.14</v>
      </c>
      <c r="F206" s="1">
        <f t="shared" ref="F206:O206" si="216">E206-(E206-$K$5*SIN(E206)-$D206)/(1-$K$5*COS(E206))</f>
        <v>5.7503993396292801</v>
      </c>
      <c r="G206" s="1">
        <f t="shared" si="216"/>
        <v>6.8538029954937869</v>
      </c>
      <c r="H206" s="1">
        <f t="shared" si="216"/>
        <v>6.9045460616023133</v>
      </c>
      <c r="I206" s="1">
        <f t="shared" si="216"/>
        <v>6.9041805527012334</v>
      </c>
      <c r="J206" s="1">
        <f t="shared" si="216"/>
        <v>6.9041805327843022</v>
      </c>
      <c r="K206" s="1">
        <f t="shared" si="216"/>
        <v>6.9041805327843013</v>
      </c>
      <c r="L206" s="1">
        <f t="shared" si="216"/>
        <v>6.9041805327843013</v>
      </c>
      <c r="M206" s="1">
        <f t="shared" si="216"/>
        <v>6.9041805327843013</v>
      </c>
      <c r="N206" s="1">
        <f t="shared" si="216"/>
        <v>6.9041805327843013</v>
      </c>
      <c r="O206" s="1">
        <f t="shared" si="216"/>
        <v>6.9041805327843013</v>
      </c>
      <c r="P206" s="1">
        <f t="shared" si="148"/>
        <v>7408566.109434667</v>
      </c>
      <c r="Q206" s="1">
        <f t="shared" si="149"/>
        <v>8343.91474106848</v>
      </c>
      <c r="R206">
        <f t="shared" si="150"/>
        <v>0.87646314416831528</v>
      </c>
      <c r="S206" s="1"/>
    </row>
    <row r="207" spans="1:19" x14ac:dyDescent="0.2">
      <c r="A207" s="1">
        <f t="shared" si="151"/>
        <v>4427710.0630465699</v>
      </c>
      <c r="B207" s="1">
        <f t="shared" si="152"/>
        <v>6080395.6936842315</v>
      </c>
      <c r="C207">
        <f t="shared" si="153"/>
        <v>11460</v>
      </c>
      <c r="D207" s="1">
        <f t="shared" si="154"/>
        <v>6.7290080350466024</v>
      </c>
      <c r="E207">
        <f t="shared" si="155"/>
        <v>3.14</v>
      </c>
      <c r="F207" s="1">
        <f t="shared" ref="F207:O207" si="217">E207-(E207-$K$5*SIN(E207)-$D207)/(1-$K$5*COS(E207))</f>
        <v>5.7762733653607929</v>
      </c>
      <c r="G207" s="1">
        <f t="shared" si="217"/>
        <v>6.9127316575724453</v>
      </c>
      <c r="H207" s="1">
        <f t="shared" si="217"/>
        <v>6.9539723573799446</v>
      </c>
      <c r="I207" s="1">
        <f t="shared" si="217"/>
        <v>6.9537150113823873</v>
      </c>
      <c r="J207" s="1">
        <f t="shared" si="217"/>
        <v>6.95371500099776</v>
      </c>
      <c r="K207" s="1">
        <f t="shared" si="217"/>
        <v>6.9537150009977609</v>
      </c>
      <c r="L207" s="1">
        <f t="shared" si="217"/>
        <v>6.9537150009977609</v>
      </c>
      <c r="M207" s="1">
        <f t="shared" si="217"/>
        <v>6.9537150009977609</v>
      </c>
      <c r="N207" s="1">
        <f t="shared" si="217"/>
        <v>6.9537150009977609</v>
      </c>
      <c r="O207" s="1">
        <f t="shared" si="217"/>
        <v>6.9537150009977609</v>
      </c>
      <c r="P207" s="1">
        <f t="shared" si="148"/>
        <v>7521690.5143842241</v>
      </c>
      <c r="Q207" s="1">
        <f t="shared" si="149"/>
        <v>8246.3733925704819</v>
      </c>
      <c r="R207">
        <f t="shared" si="150"/>
        <v>0.94139748415976787</v>
      </c>
      <c r="S207" s="1"/>
    </row>
    <row r="208" spans="1:19" x14ac:dyDescent="0.2">
      <c r="A208" s="1">
        <f t="shared" si="151"/>
        <v>4099943.2712424845</v>
      </c>
      <c r="B208" s="1">
        <f t="shared" si="152"/>
        <v>6446964.8870266257</v>
      </c>
      <c r="C208">
        <f t="shared" si="153"/>
        <v>11520</v>
      </c>
      <c r="D208" s="1">
        <f t="shared" si="154"/>
        <v>6.7642384436070557</v>
      </c>
      <c r="E208">
        <f t="shared" si="155"/>
        <v>3.14</v>
      </c>
      <c r="F208" s="1">
        <f t="shared" ref="F208:O208" si="218">E208-(E208-$K$5*SIN(E208)-$D208)/(1-$K$5*COS(E208))</f>
        <v>5.8021473910923058</v>
      </c>
      <c r="G208" s="1">
        <f t="shared" si="218"/>
        <v>6.9719212282770719</v>
      </c>
      <c r="H208" s="1">
        <f t="shared" si="218"/>
        <v>7.0026431594539336</v>
      </c>
      <c r="I208" s="1">
        <f t="shared" si="218"/>
        <v>7.0024923361125921</v>
      </c>
      <c r="J208" s="1">
        <f t="shared" si="218"/>
        <v>7.0024923323896822</v>
      </c>
      <c r="K208" s="1">
        <f t="shared" si="218"/>
        <v>7.0024923323896822</v>
      </c>
      <c r="L208" s="1">
        <f t="shared" si="218"/>
        <v>7.0024923323896822</v>
      </c>
      <c r="M208" s="1">
        <f t="shared" si="218"/>
        <v>7.0024923323896822</v>
      </c>
      <c r="N208" s="1">
        <f t="shared" si="218"/>
        <v>7.0024923323896822</v>
      </c>
      <c r="O208" s="1">
        <f t="shared" si="218"/>
        <v>7.0024923323896822</v>
      </c>
      <c r="P208" s="1">
        <f t="shared" si="148"/>
        <v>7640215.3819091227</v>
      </c>
      <c r="Q208" s="1">
        <f t="shared" si="149"/>
        <v>8146.0781099925935</v>
      </c>
      <c r="R208">
        <f t="shared" si="150"/>
        <v>1.0043620233491732</v>
      </c>
      <c r="S208" s="1"/>
    </row>
    <row r="209" spans="1:19" x14ac:dyDescent="0.2">
      <c r="A209" s="1">
        <f t="shared" si="151"/>
        <v>3758979.4992456501</v>
      </c>
      <c r="B209" s="1">
        <f t="shared" si="152"/>
        <v>6792804.9254123224</v>
      </c>
      <c r="C209">
        <f t="shared" si="153"/>
        <v>11580</v>
      </c>
      <c r="D209" s="1">
        <f t="shared" si="154"/>
        <v>6.7994688521675091</v>
      </c>
      <c r="E209">
        <f t="shared" si="155"/>
        <v>3.14</v>
      </c>
      <c r="F209" s="1">
        <f t="shared" ref="F209:O209" si="219">E209-(E209-$K$5*SIN(E209)-$D209)/(1-$K$5*COS(E209))</f>
        <v>5.8280214168238187</v>
      </c>
      <c r="G209" s="1">
        <f t="shared" si="219"/>
        <v>7.0313320635572403</v>
      </c>
      <c r="H209" s="1">
        <f t="shared" si="219"/>
        <v>7.050565530707444</v>
      </c>
      <c r="I209" s="1">
        <f t="shared" si="219"/>
        <v>7.0505035982499873</v>
      </c>
      <c r="J209" s="1">
        <f t="shared" si="219"/>
        <v>7.0505035975991204</v>
      </c>
      <c r="K209" s="1">
        <f t="shared" si="219"/>
        <v>7.0505035975991204</v>
      </c>
      <c r="L209" s="1">
        <f t="shared" si="219"/>
        <v>7.0505035975991204</v>
      </c>
      <c r="M209" s="1">
        <f t="shared" si="219"/>
        <v>7.0505035975991204</v>
      </c>
      <c r="N209" s="1">
        <f t="shared" si="219"/>
        <v>7.0505035975991204</v>
      </c>
      <c r="O209" s="1">
        <f t="shared" si="219"/>
        <v>7.0505035975991204</v>
      </c>
      <c r="P209" s="1">
        <f t="shared" ref="P209:P272" si="220">SQRT(A209^2+B209^2)</f>
        <v>7763512.4544535242</v>
      </c>
      <c r="Q209" s="1">
        <f t="shared" ref="Q209:Q272" si="221">SQRT($E$4*((2/P209)-(1/$K$3)))</f>
        <v>8043.7291988637835</v>
      </c>
      <c r="R209">
        <f t="shared" ref="R209:R272" si="222">ACOS((COS(O209)-$K$5)/(1-$K$5*COS(O209)))</f>
        <v>1.0653643903265264</v>
      </c>
      <c r="S209" s="1"/>
    </row>
    <row r="210" spans="1:19" x14ac:dyDescent="0.2">
      <c r="A210" s="1">
        <f t="shared" ref="A210:A273" si="223">$K$3*COS(O210)-$K$4</f>
        <v>3406481.954381451</v>
      </c>
      <c r="B210" s="1">
        <f t="shared" ref="B210:B273" si="224">$K$6*SIN(O210)</f>
        <v>7117826.2618499463</v>
      </c>
      <c r="C210">
        <f t="shared" ref="C210:C273" si="225">C209+$E$5</f>
        <v>11640</v>
      </c>
      <c r="D210" s="1">
        <f t="shared" ref="D210:D273" si="226">C210*$K$9</f>
        <v>6.8346992607279624</v>
      </c>
      <c r="E210">
        <f t="shared" ref="E210:E273" si="227">$K$10</f>
        <v>3.14</v>
      </c>
      <c r="F210" s="1">
        <f t="shared" ref="F210:O210" si="228">E210-(E210-$K$5*SIN(E210)-$D210)/(1-$K$5*COS(E210))</f>
        <v>5.8538954425553325</v>
      </c>
      <c r="G210" s="1">
        <f t="shared" si="228"/>
        <v>7.0909226340545848</v>
      </c>
      <c r="H210" s="1">
        <f t="shared" si="228"/>
        <v>7.0977536148164306</v>
      </c>
      <c r="I210" s="1">
        <f t="shared" si="228"/>
        <v>7.0977454873410384</v>
      </c>
      <c r="J210" s="1">
        <f t="shared" si="228"/>
        <v>7.0977454873294841</v>
      </c>
      <c r="K210" s="1">
        <f t="shared" si="228"/>
        <v>7.0977454873294841</v>
      </c>
      <c r="L210" s="1">
        <f t="shared" si="228"/>
        <v>7.0977454873294841</v>
      </c>
      <c r="M210" s="1">
        <f t="shared" si="228"/>
        <v>7.0977454873294841</v>
      </c>
      <c r="N210" s="1">
        <f t="shared" si="228"/>
        <v>7.0977454873294841</v>
      </c>
      <c r="O210" s="1">
        <f t="shared" si="228"/>
        <v>7.0977454873294841</v>
      </c>
      <c r="P210" s="1">
        <f t="shared" si="220"/>
        <v>7890980.293943665</v>
      </c>
      <c r="Q210" s="1">
        <f t="shared" si="221"/>
        <v>7939.9595384837139</v>
      </c>
      <c r="R210">
        <f t="shared" si="222"/>
        <v>1.1244273534291245</v>
      </c>
      <c r="S210" s="1"/>
    </row>
    <row r="211" spans="1:19" x14ac:dyDescent="0.2">
      <c r="A211" s="1">
        <f t="shared" si="223"/>
        <v>3044029.0586749483</v>
      </c>
      <c r="B211" s="1">
        <f t="shared" si="224"/>
        <v>7422071.3522935277</v>
      </c>
      <c r="C211">
        <f t="shared" si="225"/>
        <v>11700</v>
      </c>
      <c r="D211" s="1">
        <f t="shared" si="226"/>
        <v>6.8699296692884158</v>
      </c>
      <c r="E211">
        <f t="shared" si="227"/>
        <v>3.14</v>
      </c>
      <c r="F211" s="1">
        <f t="shared" ref="F211:O211" si="229">E211-(E211-$K$5*SIN(E211)-$D211)/(1-$K$5*COS(E211))</f>
        <v>5.8797694682868453</v>
      </c>
      <c r="G211" s="1">
        <f t="shared" si="229"/>
        <v>7.1506496367017993</v>
      </c>
      <c r="H211" s="1">
        <f t="shared" si="229"/>
        <v>7.1442269991443101</v>
      </c>
      <c r="I211" s="1">
        <f t="shared" si="229"/>
        <v>7.1442195705919511</v>
      </c>
      <c r="J211" s="1">
        <f t="shared" si="229"/>
        <v>7.1442195705820506</v>
      </c>
      <c r="K211" s="1">
        <f t="shared" si="229"/>
        <v>7.1442195705820506</v>
      </c>
      <c r="L211" s="1">
        <f t="shared" si="229"/>
        <v>7.1442195705820506</v>
      </c>
      <c r="M211" s="1">
        <f t="shared" si="229"/>
        <v>7.1442195705820506</v>
      </c>
      <c r="N211" s="1">
        <f t="shared" si="229"/>
        <v>7.1442195705820506</v>
      </c>
      <c r="O211" s="1">
        <f t="shared" si="229"/>
        <v>7.1442195705820506</v>
      </c>
      <c r="P211" s="1">
        <f t="shared" si="220"/>
        <v>8022048.1218074085</v>
      </c>
      <c r="Q211" s="1">
        <f t="shared" si="221"/>
        <v>7835.3338248745413</v>
      </c>
      <c r="R211">
        <f t="shared" si="222"/>
        <v>1.1815860864777736</v>
      </c>
      <c r="S211" s="1"/>
    </row>
    <row r="212" spans="1:19" x14ac:dyDescent="0.2">
      <c r="A212" s="1">
        <f t="shared" si="223"/>
        <v>2673107.5809189361</v>
      </c>
      <c r="B212" s="1">
        <f t="shared" si="224"/>
        <v>7705695.3199031679</v>
      </c>
      <c r="C212">
        <f t="shared" si="225"/>
        <v>11760</v>
      </c>
      <c r="D212" s="1">
        <f t="shared" si="226"/>
        <v>6.9051600778488691</v>
      </c>
      <c r="E212">
        <f t="shared" si="227"/>
        <v>3.14</v>
      </c>
      <c r="F212" s="1">
        <f t="shared" ref="F212:O212" si="230">E212-(E212-$K$5*SIN(E212)-$D212)/(1-$K$5*COS(E212))</f>
        <v>5.9056434940183582</v>
      </c>
      <c r="G212" s="1">
        <f t="shared" si="230"/>
        <v>7.2104681237379715</v>
      </c>
      <c r="H212" s="1">
        <f t="shared" si="230"/>
        <v>7.1900090845755553</v>
      </c>
      <c r="I212" s="1">
        <f t="shared" si="230"/>
        <v>7.1899315811854239</v>
      </c>
      <c r="J212" s="1">
        <f t="shared" si="230"/>
        <v>7.1899315800848225</v>
      </c>
      <c r="K212" s="1">
        <f t="shared" si="230"/>
        <v>7.1899315800848225</v>
      </c>
      <c r="L212" s="1">
        <f t="shared" si="230"/>
        <v>7.1899315800848225</v>
      </c>
      <c r="M212" s="1">
        <f t="shared" si="230"/>
        <v>7.1899315800848225</v>
      </c>
      <c r="N212" s="1">
        <f t="shared" si="230"/>
        <v>7.1899315800848225</v>
      </c>
      <c r="O212" s="1">
        <f t="shared" si="230"/>
        <v>7.1899315800848225</v>
      </c>
      <c r="P212" s="1">
        <f t="shared" si="220"/>
        <v>8156178.3025105502</v>
      </c>
      <c r="Q212" s="1">
        <f t="shared" si="221"/>
        <v>7730.3500154583235</v>
      </c>
      <c r="R212">
        <f t="shared" si="222"/>
        <v>1.2368856479053925</v>
      </c>
      <c r="S212" s="1"/>
    </row>
    <row r="213" spans="1:19" x14ac:dyDescent="0.2">
      <c r="A213" s="1">
        <f t="shared" si="223"/>
        <v>2295108.9285532841</v>
      </c>
      <c r="B213" s="1">
        <f t="shared" si="224"/>
        <v>7968947.8250321895</v>
      </c>
      <c r="C213">
        <f t="shared" si="225"/>
        <v>11820</v>
      </c>
      <c r="D213" s="1">
        <f t="shared" si="226"/>
        <v>6.9403904864093224</v>
      </c>
      <c r="E213">
        <f t="shared" si="227"/>
        <v>3.14</v>
      </c>
      <c r="F213" s="1">
        <f t="shared" ref="F213:O213" si="231">E213-(E213-$K$5*SIN(E213)-$D213)/(1-$K$5*COS(E213))</f>
        <v>5.9315175197498711</v>
      </c>
      <c r="G213" s="1">
        <f t="shared" si="231"/>
        <v>7.2703316488563585</v>
      </c>
      <c r="H213" s="1">
        <f t="shared" si="231"/>
        <v>7.2351255421258429</v>
      </c>
      <c r="I213" s="1">
        <f t="shared" si="231"/>
        <v>7.2348907525543797</v>
      </c>
      <c r="J213" s="1">
        <f t="shared" si="231"/>
        <v>7.2348907422801796</v>
      </c>
      <c r="K213" s="1">
        <f t="shared" si="231"/>
        <v>7.2348907422801796</v>
      </c>
      <c r="L213" s="1">
        <f t="shared" si="231"/>
        <v>7.2348907422801796</v>
      </c>
      <c r="M213" s="1">
        <f t="shared" si="231"/>
        <v>7.2348907422801796</v>
      </c>
      <c r="N213" s="1">
        <f t="shared" si="231"/>
        <v>7.2348907422801796</v>
      </c>
      <c r="O213" s="1">
        <f t="shared" si="231"/>
        <v>7.2348907422801796</v>
      </c>
      <c r="P213" s="1">
        <f t="shared" si="220"/>
        <v>8292867.6844629729</v>
      </c>
      <c r="Q213" s="1">
        <f t="shared" si="221"/>
        <v>7625.4423802521251</v>
      </c>
      <c r="R213">
        <f t="shared" si="222"/>
        <v>1.2903787181975068</v>
      </c>
      <c r="S213" s="1"/>
    </row>
    <row r="214" spans="1:19" x14ac:dyDescent="0.2">
      <c r="A214" s="1">
        <f t="shared" si="223"/>
        <v>1911328.0165281231</v>
      </c>
      <c r="B214" s="1">
        <f t="shared" si="224"/>
        <v>8212156.4379765838</v>
      </c>
      <c r="C214">
        <f t="shared" si="225"/>
        <v>11880</v>
      </c>
      <c r="D214" s="1">
        <f t="shared" si="226"/>
        <v>6.9756208949697758</v>
      </c>
      <c r="E214">
        <f t="shared" si="227"/>
        <v>3.14</v>
      </c>
      <c r="F214" s="1">
        <f t="shared" ref="F214:O214" si="232">E214-(E214-$K$5*SIN(E214)-$D214)/(1-$K$5*COS(E214))</f>
        <v>5.9573915454813839</v>
      </c>
      <c r="G214" s="1">
        <f t="shared" si="232"/>
        <v>7.3301924299630103</v>
      </c>
      <c r="H214" s="1">
        <f t="shared" si="232"/>
        <v>7.2796029190724303</v>
      </c>
      <c r="I214" s="1">
        <f t="shared" si="232"/>
        <v>7.2791092088983289</v>
      </c>
      <c r="J214" s="1">
        <f t="shared" si="232"/>
        <v>7.2791091628485844</v>
      </c>
      <c r="K214" s="1">
        <f t="shared" si="232"/>
        <v>7.2791091628485836</v>
      </c>
      <c r="L214" s="1">
        <f t="shared" si="232"/>
        <v>7.2791091628485836</v>
      </c>
      <c r="M214" s="1">
        <f t="shared" si="232"/>
        <v>7.2791091628485836</v>
      </c>
      <c r="N214" s="1">
        <f t="shared" si="232"/>
        <v>7.2791091628485836</v>
      </c>
      <c r="O214" s="1">
        <f t="shared" si="232"/>
        <v>7.2791091628485836</v>
      </c>
      <c r="P214" s="1">
        <f t="shared" si="220"/>
        <v>8431648.0090528913</v>
      </c>
      <c r="Q214" s="1">
        <f t="shared" si="221"/>
        <v>7520.9856405625133</v>
      </c>
      <c r="R214">
        <f t="shared" si="222"/>
        <v>1.3421236155244132</v>
      </c>
      <c r="S214" s="1"/>
    </row>
    <row r="215" spans="1:19" x14ac:dyDescent="0.2">
      <c r="A215" s="1">
        <f t="shared" si="223"/>
        <v>1522964.1702278694</v>
      </c>
      <c r="B215" s="1">
        <f t="shared" si="224"/>
        <v>8435711.6711027119</v>
      </c>
      <c r="C215">
        <f t="shared" si="225"/>
        <v>11940</v>
      </c>
      <c r="D215" s="1">
        <f t="shared" si="226"/>
        <v>7.0108513035302291</v>
      </c>
      <c r="E215">
        <f t="shared" si="227"/>
        <v>3.14</v>
      </c>
      <c r="F215" s="1">
        <f t="shared" ref="F215:O215" si="233">E215-(E215-$K$5*SIN(E215)-$D215)/(1-$K$5*COS(E215))</f>
        <v>5.9832655712128968</v>
      </c>
      <c r="G215" s="1">
        <f t="shared" si="233"/>
        <v>7.3900015277797868</v>
      </c>
      <c r="H215" s="1">
        <f t="shared" si="233"/>
        <v>7.3234674386848901</v>
      </c>
      <c r="I215" s="1">
        <f t="shared" si="233"/>
        <v>7.3226014167374505</v>
      </c>
      <c r="J215" s="1">
        <f t="shared" si="233"/>
        <v>7.3226012735562316</v>
      </c>
      <c r="K215" s="1">
        <f t="shared" si="233"/>
        <v>7.3226012735562271</v>
      </c>
      <c r="L215" s="1">
        <f t="shared" si="233"/>
        <v>7.3226012735562271</v>
      </c>
      <c r="M215" s="1">
        <f t="shared" si="233"/>
        <v>7.3226012735562271</v>
      </c>
      <c r="N215" s="1">
        <f t="shared" si="233"/>
        <v>7.3226012735562271</v>
      </c>
      <c r="O215" s="1">
        <f t="shared" si="233"/>
        <v>7.3226012735562271</v>
      </c>
      <c r="P215" s="1">
        <f t="shared" si="220"/>
        <v>8572085.5841374081</v>
      </c>
      <c r="Q215" s="1">
        <f t="shared" si="221"/>
        <v>7417.2997648697692</v>
      </c>
      <c r="R215">
        <f t="shared" si="222"/>
        <v>1.3921825906730603</v>
      </c>
      <c r="S215" s="1"/>
    </row>
    <row r="216" spans="1:19" x14ac:dyDescent="0.2">
      <c r="A216" s="1">
        <f t="shared" si="223"/>
        <v>1131123.5778624397</v>
      </c>
      <c r="B216" s="1">
        <f t="shared" si="224"/>
        <v>8640053.7187372781</v>
      </c>
      <c r="C216">
        <f t="shared" si="225"/>
        <v>12000</v>
      </c>
      <c r="D216" s="1">
        <f t="shared" si="226"/>
        <v>7.0460817120906833</v>
      </c>
      <c r="E216">
        <f t="shared" si="227"/>
        <v>3.14</v>
      </c>
      <c r="F216" s="1">
        <f t="shared" ref="F216:O216" si="234">E216-(E216-$K$5*SIN(E216)-$D216)/(1-$K$5*COS(E216))</f>
        <v>6.0091395969444097</v>
      </c>
      <c r="G216" s="1">
        <f t="shared" si="234"/>
        <v>7.4497090392777228</v>
      </c>
      <c r="H216" s="1">
        <f t="shared" si="234"/>
        <v>7.3667440193337086</v>
      </c>
      <c r="I216" s="1">
        <f t="shared" si="234"/>
        <v>7.3653836982127663</v>
      </c>
      <c r="J216" s="1">
        <f t="shared" si="234"/>
        <v>7.3653833422147326</v>
      </c>
      <c r="K216" s="1">
        <f t="shared" si="234"/>
        <v>7.3653833422147077</v>
      </c>
      <c r="L216" s="1">
        <f t="shared" si="234"/>
        <v>7.3653833422147086</v>
      </c>
      <c r="M216" s="1">
        <f t="shared" si="234"/>
        <v>7.3653833422147086</v>
      </c>
      <c r="N216" s="1">
        <f t="shared" si="234"/>
        <v>7.3653833422147086</v>
      </c>
      <c r="O216" s="1">
        <f t="shared" si="234"/>
        <v>7.3653833422147086</v>
      </c>
      <c r="P216" s="1">
        <f t="shared" si="220"/>
        <v>8713780.397224972</v>
      </c>
      <c r="Q216" s="1">
        <f t="shared" si="221"/>
        <v>7314.6550810013259</v>
      </c>
      <c r="R216">
        <f t="shared" si="222"/>
        <v>1.4406203892784415</v>
      </c>
      <c r="S216" s="1"/>
    </row>
    <row r="217" spans="1:19" x14ac:dyDescent="0.2">
      <c r="A217" s="1">
        <f t="shared" si="223"/>
        <v>736822.87449799106</v>
      </c>
      <c r="B217" s="1">
        <f t="shared" si="224"/>
        <v>8825660.8742157519</v>
      </c>
      <c r="C217">
        <f t="shared" si="225"/>
        <v>12060</v>
      </c>
      <c r="D217" s="1">
        <f t="shared" si="226"/>
        <v>7.0813121206511367</v>
      </c>
      <c r="E217">
        <f t="shared" si="227"/>
        <v>3.14</v>
      </c>
      <c r="F217" s="1">
        <f t="shared" ref="F217:O217" si="235">E217-(E217-$K$5*SIN(E217)-$D217)/(1-$K$5*COS(E217))</f>
        <v>6.0350136226759235</v>
      </c>
      <c r="G217" s="1">
        <f t="shared" si="235"/>
        <v>7.5092643046815857</v>
      </c>
      <c r="H217" s="1">
        <f t="shared" si="235"/>
        <v>7.4094555222675913</v>
      </c>
      <c r="I217" s="1">
        <f t="shared" si="235"/>
        <v>7.4074738040653791</v>
      </c>
      <c r="J217" s="1">
        <f t="shared" si="235"/>
        <v>7.4074730446218418</v>
      </c>
      <c r="K217" s="1">
        <f t="shared" si="235"/>
        <v>7.4074730446217298</v>
      </c>
      <c r="L217" s="1">
        <f t="shared" si="235"/>
        <v>7.4074730446217307</v>
      </c>
      <c r="M217" s="1">
        <f t="shared" si="235"/>
        <v>7.4074730446217307</v>
      </c>
      <c r="N217" s="1">
        <f t="shared" si="235"/>
        <v>7.4074730446217307</v>
      </c>
      <c r="O217" s="1">
        <f t="shared" si="235"/>
        <v>7.4074730446217307</v>
      </c>
      <c r="P217" s="1">
        <f t="shared" si="220"/>
        <v>8856364.8194417916</v>
      </c>
      <c r="Q217" s="1">
        <f t="shared" si="221"/>
        <v>7213.2774463226206</v>
      </c>
      <c r="R217">
        <f t="shared" si="222"/>
        <v>1.4875030609889526</v>
      </c>
      <c r="S217" s="1"/>
    </row>
    <row r="218" spans="1:19" x14ac:dyDescent="0.2">
      <c r="A218" s="1">
        <f t="shared" si="223"/>
        <v>340993.50795599679</v>
      </c>
      <c r="B218" s="1">
        <f t="shared" si="224"/>
        <v>8993039.5394029245</v>
      </c>
      <c r="C218">
        <f t="shared" si="225"/>
        <v>12120</v>
      </c>
      <c r="D218" s="1">
        <f t="shared" si="226"/>
        <v>7.11654252921159</v>
      </c>
      <c r="E218">
        <f t="shared" si="227"/>
        <v>3.14</v>
      </c>
      <c r="F218" s="1">
        <f t="shared" ref="F218:O218" si="236">E218-(E218-$K$5*SIN(E218)-$D218)/(1-$K$5*COS(E218))</f>
        <v>6.0608876484074363</v>
      </c>
      <c r="G218" s="1">
        <f t="shared" si="236"/>
        <v>7.568616126549033</v>
      </c>
      <c r="H218" s="1">
        <f t="shared" si="236"/>
        <v>7.4516222236039269</v>
      </c>
      <c r="I218" s="1">
        <f t="shared" si="236"/>
        <v>7.4488905425649765</v>
      </c>
      <c r="J218" s="1">
        <f t="shared" si="236"/>
        <v>7.4488890953535805</v>
      </c>
      <c r="K218" s="1">
        <f t="shared" si="236"/>
        <v>7.4488890953531746</v>
      </c>
      <c r="L218" s="1">
        <f t="shared" si="236"/>
        <v>7.4488890953531746</v>
      </c>
      <c r="M218" s="1">
        <f t="shared" si="236"/>
        <v>7.4488890953531746</v>
      </c>
      <c r="N218" s="1">
        <f t="shared" si="236"/>
        <v>7.4488890953531746</v>
      </c>
      <c r="O218" s="1">
        <f t="shared" si="236"/>
        <v>7.4488890953531746</v>
      </c>
      <c r="P218" s="1">
        <f t="shared" si="220"/>
        <v>8999502.0267641749</v>
      </c>
      <c r="Q218" s="1">
        <f t="shared" si="221"/>
        <v>7113.3532895077506</v>
      </c>
      <c r="R218">
        <f t="shared" si="222"/>
        <v>1.5328969905674195</v>
      </c>
      <c r="S218" s="1"/>
    </row>
    <row r="219" spans="1:19" x14ac:dyDescent="0.2">
      <c r="A219" s="1">
        <f t="shared" si="223"/>
        <v>-55513.398538743611</v>
      </c>
      <c r="B219" s="1">
        <f t="shared" si="224"/>
        <v>9142715.7080510054</v>
      </c>
      <c r="C219">
        <f t="shared" si="225"/>
        <v>12180</v>
      </c>
      <c r="D219" s="1">
        <f t="shared" si="226"/>
        <v>7.1517729377720434</v>
      </c>
      <c r="E219">
        <f t="shared" si="227"/>
        <v>3.14</v>
      </c>
      <c r="F219" s="1">
        <f t="shared" ref="F219:O219" si="237">E219-(E219-$K$5*SIN(E219)-$D219)/(1-$K$5*COS(E219))</f>
        <v>6.0867616741389501</v>
      </c>
      <c r="G219" s="1">
        <f t="shared" si="237"/>
        <v>7.6277129992035064</v>
      </c>
      <c r="H219" s="1">
        <f t="shared" si="237"/>
        <v>7.4932614954993699</v>
      </c>
      <c r="I219" s="1">
        <f t="shared" si="237"/>
        <v>7.4896534598542344</v>
      </c>
      <c r="J219" s="1">
        <f t="shared" si="237"/>
        <v>7.4896509330235084</v>
      </c>
      <c r="K219" s="1">
        <f t="shared" si="237"/>
        <v>7.4896509330222694</v>
      </c>
      <c r="L219" s="1">
        <f t="shared" si="237"/>
        <v>7.4896509330222694</v>
      </c>
      <c r="M219" s="1">
        <f t="shared" si="237"/>
        <v>7.4896509330222694</v>
      </c>
      <c r="N219" s="1">
        <f t="shared" si="237"/>
        <v>7.4896509330222694</v>
      </c>
      <c r="O219" s="1">
        <f t="shared" si="237"/>
        <v>7.4896509330222694</v>
      </c>
      <c r="P219" s="1">
        <f t="shared" si="220"/>
        <v>9142884.2416198142</v>
      </c>
      <c r="Q219" s="1">
        <f t="shared" si="221"/>
        <v>7015.0343969880178</v>
      </c>
      <c r="R219">
        <f t="shared" si="222"/>
        <v>1.5768681240716258</v>
      </c>
      <c r="S219" s="1"/>
    </row>
    <row r="220" spans="1:19" x14ac:dyDescent="0.2">
      <c r="A220" s="1">
        <f t="shared" si="223"/>
        <v>-451921.91358683864</v>
      </c>
      <c r="B220" s="1">
        <f t="shared" si="224"/>
        <v>9275227.7859585676</v>
      </c>
      <c r="C220">
        <f t="shared" si="225"/>
        <v>12240</v>
      </c>
      <c r="D220" s="1">
        <f t="shared" si="226"/>
        <v>7.1870033463324967</v>
      </c>
      <c r="E220">
        <f t="shared" si="227"/>
        <v>3.14</v>
      </c>
      <c r="F220" s="1">
        <f t="shared" ref="F220:O220" si="238">E220-(E220-$K$5*SIN(E220)-$D220)/(1-$K$5*COS(E220))</f>
        <v>6.112635699870463</v>
      </c>
      <c r="G220" s="1">
        <f t="shared" si="238"/>
        <v>7.6865033465944155</v>
      </c>
      <c r="H220" s="1">
        <f t="shared" si="238"/>
        <v>7.5343876740812625</v>
      </c>
      <c r="I220" s="1">
        <f t="shared" si="238"/>
        <v>7.5297825669700389</v>
      </c>
      <c r="J220" s="1">
        <f t="shared" si="238"/>
        <v>7.5297784549448243</v>
      </c>
      <c r="K220" s="1">
        <f t="shared" si="238"/>
        <v>7.5297784549415496</v>
      </c>
      <c r="L220" s="1">
        <f t="shared" si="238"/>
        <v>7.5297784549415496</v>
      </c>
      <c r="M220" s="1">
        <f t="shared" si="238"/>
        <v>7.5297784549415496</v>
      </c>
      <c r="N220" s="1">
        <f t="shared" si="238"/>
        <v>7.5297784549415496</v>
      </c>
      <c r="O220" s="1">
        <f t="shared" si="238"/>
        <v>7.5297784549415496</v>
      </c>
      <c r="P220" s="1">
        <f t="shared" si="220"/>
        <v>9286230.8768088389</v>
      </c>
      <c r="Q220" s="1">
        <f t="shared" si="221"/>
        <v>6918.4423645566285</v>
      </c>
      <c r="R220">
        <f t="shared" si="222"/>
        <v>1.6194813633456191</v>
      </c>
      <c r="S220" s="1"/>
    </row>
    <row r="221" spans="1:19" x14ac:dyDescent="0.2">
      <c r="A221" s="1">
        <f t="shared" si="223"/>
        <v>-847526.07032593247</v>
      </c>
      <c r="B221" s="1">
        <f t="shared" si="224"/>
        <v>9391120.6039714608</v>
      </c>
      <c r="C221">
        <f t="shared" si="225"/>
        <v>12300</v>
      </c>
      <c r="D221" s="1">
        <f t="shared" si="226"/>
        <v>7.2222337548929501</v>
      </c>
      <c r="E221">
        <f t="shared" si="227"/>
        <v>3.14</v>
      </c>
      <c r="F221" s="1">
        <f t="shared" ref="F221:O221" si="239">E221-(E221-$K$5*SIN(E221)-$D221)/(1-$K$5*COS(E221))</f>
        <v>6.1385097256019758</v>
      </c>
      <c r="G221" s="1">
        <f t="shared" si="239"/>
        <v>7.7449357664765968</v>
      </c>
      <c r="H221" s="1">
        <f t="shared" si="239"/>
        <v>7.5750120872571767</v>
      </c>
      <c r="I221" s="1">
        <f t="shared" si="239"/>
        <v>7.5692981089588791</v>
      </c>
      <c r="J221" s="1">
        <f t="shared" si="239"/>
        <v>7.5692917958751478</v>
      </c>
      <c r="K221" s="1">
        <f t="shared" si="239"/>
        <v>7.5692917958674508</v>
      </c>
      <c r="L221" s="1">
        <f t="shared" si="239"/>
        <v>7.5692917958674499</v>
      </c>
      <c r="M221" s="1">
        <f t="shared" si="239"/>
        <v>7.5692917958674499</v>
      </c>
      <c r="N221" s="1">
        <f t="shared" si="239"/>
        <v>7.5692917958674499</v>
      </c>
      <c r="O221" s="1">
        <f t="shared" si="239"/>
        <v>7.5692917958674499</v>
      </c>
      <c r="P221" s="1">
        <f t="shared" si="220"/>
        <v>9429286.645246258</v>
      </c>
      <c r="Q221" s="1">
        <f t="shared" si="221"/>
        <v>6823.6726709347677</v>
      </c>
      <c r="R221">
        <f t="shared" si="222"/>
        <v>1.6608001034126687</v>
      </c>
      <c r="S221" s="1"/>
    </row>
    <row r="222" spans="1:19" x14ac:dyDescent="0.2">
      <c r="A222" s="1">
        <f t="shared" si="223"/>
        <v>-1241684.6770134466</v>
      </c>
      <c r="B222" s="1">
        <f t="shared" si="224"/>
        <v>9490940.4810258839</v>
      </c>
      <c r="C222">
        <f t="shared" si="225"/>
        <v>12360</v>
      </c>
      <c r="D222" s="1">
        <f t="shared" si="226"/>
        <v>7.2574641634534034</v>
      </c>
      <c r="E222">
        <f t="shared" si="227"/>
        <v>3.14</v>
      </c>
      <c r="F222" s="1">
        <f t="shared" ref="F222:O222" si="240">E222-(E222-$K$5*SIN(E222)-$D222)/(1-$K$5*COS(E222))</f>
        <v>6.1643837513334887</v>
      </c>
      <c r="G222" s="1">
        <f t="shared" si="240"/>
        <v>7.802959278648343</v>
      </c>
      <c r="H222" s="1">
        <f t="shared" si="240"/>
        <v>7.6151432135354016</v>
      </c>
      <c r="I222" s="1">
        <f t="shared" si="240"/>
        <v>7.6082203718336592</v>
      </c>
      <c r="J222" s="1">
        <f t="shared" si="240"/>
        <v>7.6082111455666102</v>
      </c>
      <c r="K222" s="1">
        <f t="shared" si="240"/>
        <v>7.6082111455502419</v>
      </c>
      <c r="L222" s="1">
        <f t="shared" si="240"/>
        <v>7.608211145550241</v>
      </c>
      <c r="M222" s="1">
        <f t="shared" si="240"/>
        <v>7.608211145550241</v>
      </c>
      <c r="N222" s="1">
        <f t="shared" si="240"/>
        <v>7.608211145550241</v>
      </c>
      <c r="O222" s="1">
        <f t="shared" si="240"/>
        <v>7.608211145550241</v>
      </c>
      <c r="P222" s="1">
        <f t="shared" si="220"/>
        <v>9571819.6833990682</v>
      </c>
      <c r="Q222" s="1">
        <f t="shared" si="221"/>
        <v>6730.7983569408561</v>
      </c>
      <c r="R222">
        <f t="shared" si="222"/>
        <v>1.7008858894750603</v>
      </c>
      <c r="S222" s="1"/>
    </row>
    <row r="223" spans="1:19" x14ac:dyDescent="0.2">
      <c r="A223" s="1">
        <f t="shared" si="223"/>
        <v>-1633816.262145713</v>
      </c>
      <c r="B223" s="1">
        <f t="shared" si="224"/>
        <v>9575231.2009611577</v>
      </c>
      <c r="C223">
        <f t="shared" si="225"/>
        <v>12420</v>
      </c>
      <c r="D223" s="1">
        <f t="shared" si="226"/>
        <v>7.2926945720138567</v>
      </c>
      <c r="E223">
        <f t="shared" si="227"/>
        <v>3.14</v>
      </c>
      <c r="F223" s="1">
        <f t="shared" ref="F223:O223" si="241">E223-(E223-$K$5*SIN(E223)-$D223)/(1-$K$5*COS(E223))</f>
        <v>6.1902577770650016</v>
      </c>
      <c r="G223" s="1">
        <f t="shared" si="241"/>
        <v>7.8605235748681093</v>
      </c>
      <c r="H223" s="1">
        <f t="shared" si="241"/>
        <v>7.6547869429632653</v>
      </c>
      <c r="I223" s="1">
        <f t="shared" si="241"/>
        <v>7.6465695234892079</v>
      </c>
      <c r="J223" s="1">
        <f t="shared" si="241"/>
        <v>7.6465566000851375</v>
      </c>
      <c r="K223" s="1">
        <f t="shared" si="241"/>
        <v>7.6465566000532093</v>
      </c>
      <c r="L223" s="1">
        <f t="shared" si="241"/>
        <v>7.6465566000532093</v>
      </c>
      <c r="M223" s="1">
        <f t="shared" si="241"/>
        <v>7.6465566000532093</v>
      </c>
      <c r="N223" s="1">
        <f t="shared" si="241"/>
        <v>7.6465566000532093</v>
      </c>
      <c r="O223" s="1">
        <f t="shared" si="241"/>
        <v>7.6465566000532093</v>
      </c>
      <c r="P223" s="1">
        <f t="shared" si="220"/>
        <v>9713619.7233735602</v>
      </c>
      <c r="Q223" s="1">
        <f t="shared" si="221"/>
        <v>6639.8733129401044</v>
      </c>
      <c r="R223">
        <f t="shared" si="222"/>
        <v>1.7397981727159462</v>
      </c>
      <c r="S223" s="1"/>
    </row>
    <row r="224" spans="1:19" x14ac:dyDescent="0.2">
      <c r="A224" s="1">
        <f t="shared" si="223"/>
        <v>-2023394.2218822439</v>
      </c>
      <c r="B224" s="1">
        <f t="shared" si="224"/>
        <v>9644530.7766443267</v>
      </c>
      <c r="C224">
        <f t="shared" si="225"/>
        <v>12480</v>
      </c>
      <c r="D224" s="1">
        <f t="shared" si="226"/>
        <v>7.3279249805743101</v>
      </c>
      <c r="E224">
        <f t="shared" si="227"/>
        <v>3.14</v>
      </c>
      <c r="F224" s="1">
        <f t="shared" ref="F224:O224" si="242">E224-(E224-$K$5*SIN(E224)-$D224)/(1-$K$5*COS(E224))</f>
        <v>6.2161318027965144</v>
      </c>
      <c r="G224" s="1">
        <f t="shared" si="242"/>
        <v>7.917579267987815</v>
      </c>
      <c r="H224" s="1">
        <f t="shared" si="242"/>
        <v>7.6939469127014251</v>
      </c>
      <c r="I224" s="1">
        <f t="shared" si="242"/>
        <v>7.6843654850240917</v>
      </c>
      <c r="J224" s="1">
        <f t="shared" si="242"/>
        <v>7.6843480422254657</v>
      </c>
      <c r="K224" s="1">
        <f t="shared" si="242"/>
        <v>7.6843480421677199</v>
      </c>
      <c r="L224" s="1">
        <f t="shared" si="242"/>
        <v>7.6843480421677191</v>
      </c>
      <c r="M224" s="1">
        <f t="shared" si="242"/>
        <v>7.6843480421677191</v>
      </c>
      <c r="N224" s="1">
        <f t="shared" si="242"/>
        <v>7.6843480421677191</v>
      </c>
      <c r="O224" s="1">
        <f t="shared" si="242"/>
        <v>7.6843480421677191</v>
      </c>
      <c r="P224" s="1">
        <f t="shared" si="220"/>
        <v>9854496.338158844</v>
      </c>
      <c r="Q224" s="1">
        <f t="shared" si="221"/>
        <v>6550.9351901011469</v>
      </c>
      <c r="R224">
        <f t="shared" si="222"/>
        <v>1.7775941467003751</v>
      </c>
      <c r="S224" s="1"/>
    </row>
    <row r="225" spans="1:19" x14ac:dyDescent="0.2">
      <c r="A225" s="1">
        <f t="shared" si="223"/>
        <v>-2409942.214629815</v>
      </c>
      <c r="B225" s="1">
        <f t="shared" si="224"/>
        <v>9699368.8865124751</v>
      </c>
      <c r="C225">
        <f t="shared" si="225"/>
        <v>12540</v>
      </c>
      <c r="D225" s="1">
        <f t="shared" si="226"/>
        <v>7.3631553891347634</v>
      </c>
      <c r="E225">
        <f t="shared" si="227"/>
        <v>3.14</v>
      </c>
      <c r="F225" s="1">
        <f t="shared" ref="F225:O225" si="243">E225-(E225-$K$5*SIN(E225)-$D225)/(1-$K$5*COS(E225))</f>
        <v>6.2420058285280273</v>
      </c>
      <c r="G225" s="1">
        <f t="shared" si="243"/>
        <v>7.9740781377987879</v>
      </c>
      <c r="H225" s="1">
        <f t="shared" si="243"/>
        <v>7.7326248921273786</v>
      </c>
      <c r="I225" s="1">
        <f t="shared" si="243"/>
        <v>7.7216278291721645</v>
      </c>
      <c r="J225" s="1">
        <f t="shared" si="243"/>
        <v>7.721605046775819</v>
      </c>
      <c r="K225" s="1">
        <f t="shared" si="243"/>
        <v>7.721605046678131</v>
      </c>
      <c r="L225" s="1">
        <f t="shared" si="243"/>
        <v>7.7216050466781319</v>
      </c>
      <c r="M225" s="1">
        <f t="shared" si="243"/>
        <v>7.7216050466781319</v>
      </c>
      <c r="N225" s="1">
        <f t="shared" si="243"/>
        <v>7.7216050466781319</v>
      </c>
      <c r="O225" s="1">
        <f t="shared" si="243"/>
        <v>7.7216050466781319</v>
      </c>
      <c r="P225" s="1">
        <f t="shared" si="220"/>
        <v>9994277.2762466967</v>
      </c>
      <c r="Q225" s="1">
        <f t="shared" si="221"/>
        <v>6464.0079590849546</v>
      </c>
      <c r="R225">
        <f t="shared" si="222"/>
        <v>1.8143286487125105</v>
      </c>
      <c r="S225" s="1"/>
    </row>
    <row r="226" spans="1:19" x14ac:dyDescent="0.2">
      <c r="A226" s="1">
        <f t="shared" si="223"/>
        <v>-2793029.8298204294</v>
      </c>
      <c r="B226" s="1">
        <f t="shared" si="224"/>
        <v>9740264.8808578011</v>
      </c>
      <c r="C226">
        <f t="shared" si="225"/>
        <v>12600</v>
      </c>
      <c r="D226" s="1">
        <f t="shared" si="226"/>
        <v>7.3983857976952168</v>
      </c>
      <c r="E226">
        <f t="shared" si="227"/>
        <v>3.14</v>
      </c>
      <c r="F226" s="1">
        <f t="shared" ref="F226:O226" si="244">E226-(E226-$K$5*SIN(E226)-$D226)/(1-$K$5*COS(E226))</f>
        <v>6.2678798542595402</v>
      </c>
      <c r="G226" s="1">
        <f t="shared" si="244"/>
        <v>8.0299733710863226</v>
      </c>
      <c r="H226" s="1">
        <f t="shared" si="244"/>
        <v>7.7708211953031894</v>
      </c>
      <c r="I226" s="1">
        <f t="shared" si="244"/>
        <v>7.7583757027266653</v>
      </c>
      <c r="J226" s="1">
        <f t="shared" si="244"/>
        <v>7.7583468068377712</v>
      </c>
      <c r="K226" s="1">
        <f t="shared" si="244"/>
        <v>7.7583468066821171</v>
      </c>
      <c r="L226" s="1">
        <f t="shared" si="244"/>
        <v>7.7583468066821171</v>
      </c>
      <c r="M226" s="1">
        <f t="shared" si="244"/>
        <v>7.7583468066821171</v>
      </c>
      <c r="N226" s="1">
        <f t="shared" si="244"/>
        <v>7.7583468066821171</v>
      </c>
      <c r="O226" s="1">
        <f t="shared" si="244"/>
        <v>7.7583468066821171</v>
      </c>
      <c r="P226" s="1">
        <f t="shared" si="220"/>
        <v>10132806.895403592</v>
      </c>
      <c r="Q226" s="1">
        <f t="shared" si="221"/>
        <v>6379.1041443494851</v>
      </c>
      <c r="R226">
        <f t="shared" si="222"/>
        <v>1.850054112738049</v>
      </c>
      <c r="S226" s="1"/>
    </row>
    <row r="227" spans="1:19" x14ac:dyDescent="0.2">
      <c r="A227" s="1">
        <f t="shared" si="223"/>
        <v>-3172268.5443329783</v>
      </c>
      <c r="B227" s="1">
        <f t="shared" si="224"/>
        <v>9767726.2673107237</v>
      </c>
      <c r="C227">
        <f t="shared" si="225"/>
        <v>12660</v>
      </c>
      <c r="D227" s="1">
        <f t="shared" si="226"/>
        <v>7.4336162062556701</v>
      </c>
      <c r="E227">
        <f t="shared" si="227"/>
        <v>3.14</v>
      </c>
      <c r="F227" s="1">
        <f t="shared" ref="F227:O227" si="245">E227-(E227-$K$5*SIN(E227)-$D227)/(1-$K$5*COS(E227))</f>
        <v>6.2937538799910531</v>
      </c>
      <c r="G227" s="1">
        <f t="shared" si="245"/>
        <v>8.0852197934319214</v>
      </c>
      <c r="H227" s="1">
        <f t="shared" si="245"/>
        <v>7.8085351018381797</v>
      </c>
      <c r="I227" s="1">
        <f t="shared" si="245"/>
        <v>7.7946277699613411</v>
      </c>
      <c r="J227" s="1">
        <f t="shared" si="245"/>
        <v>7.7945920778551763</v>
      </c>
      <c r="K227" s="1">
        <f t="shared" si="245"/>
        <v>7.7945920776202042</v>
      </c>
      <c r="L227" s="1">
        <f t="shared" si="245"/>
        <v>7.7945920776202042</v>
      </c>
      <c r="M227" s="1">
        <f t="shared" si="245"/>
        <v>7.7945920776202042</v>
      </c>
      <c r="N227" s="1">
        <f t="shared" si="245"/>
        <v>7.7945920776202042</v>
      </c>
      <c r="O227" s="1">
        <f t="shared" si="245"/>
        <v>7.7945920776202042</v>
      </c>
      <c r="P227" s="1">
        <f t="shared" si="220"/>
        <v>10269944.700458534</v>
      </c>
      <c r="Q227" s="1">
        <f t="shared" si="221"/>
        <v>6296.2267642548213</v>
      </c>
      <c r="R227">
        <f t="shared" si="222"/>
        <v>1.8848205629477579</v>
      </c>
      <c r="S227" s="1"/>
    </row>
    <row r="228" spans="1:19" x14ac:dyDescent="0.2">
      <c r="A228" s="1">
        <f t="shared" si="223"/>
        <v>-3547307.9698776011</v>
      </c>
      <c r="B228" s="1">
        <f t="shared" si="224"/>
        <v>9782247.5965378564</v>
      </c>
      <c r="C228">
        <f t="shared" si="225"/>
        <v>12720</v>
      </c>
      <c r="D228" s="1">
        <f t="shared" si="226"/>
        <v>7.4688466148161234</v>
      </c>
      <c r="E228">
        <f t="shared" si="227"/>
        <v>3.14</v>
      </c>
      <c r="F228" s="1">
        <f t="shared" ref="F228:O228" si="246">E228-(E228-$K$5*SIN(E228)-$D228)/(1-$K$5*COS(E228))</f>
        <v>6.3196279057225659</v>
      </c>
      <c r="G228" s="1">
        <f t="shared" si="246"/>
        <v>8.1397740903880766</v>
      </c>
      <c r="H228" s="1">
        <f t="shared" si="246"/>
        <v>7.845765270397469</v>
      </c>
      <c r="I228" s="1">
        <f t="shared" si="246"/>
        <v>7.8304021741446501</v>
      </c>
      <c r="J228" s="1">
        <f t="shared" si="246"/>
        <v>7.8303591364333514</v>
      </c>
      <c r="K228" s="1">
        <f t="shared" si="246"/>
        <v>7.8303591360956624</v>
      </c>
      <c r="L228" s="1">
        <f t="shared" si="246"/>
        <v>7.8303591360956615</v>
      </c>
      <c r="M228" s="1">
        <f t="shared" si="246"/>
        <v>7.8303591360956615</v>
      </c>
      <c r="N228" s="1">
        <f t="shared" si="246"/>
        <v>7.8303591360956615</v>
      </c>
      <c r="O228" s="1">
        <f t="shared" si="246"/>
        <v>7.8303591360956615</v>
      </c>
      <c r="P228" s="1">
        <f t="shared" si="220"/>
        <v>10405563.986306932</v>
      </c>
      <c r="Q228" s="1">
        <f t="shared" si="221"/>
        <v>6215.3710073724005</v>
      </c>
      <c r="R228">
        <f t="shared" si="222"/>
        <v>1.9186756384362902</v>
      </c>
      <c r="S228" s="1"/>
    </row>
    <row r="229" spans="1:19" x14ac:dyDescent="0.2">
      <c r="A229" s="1">
        <f t="shared" si="223"/>
        <v>-3917832.3873002282</v>
      </c>
      <c r="B229" s="1">
        <f t="shared" si="224"/>
        <v>9784309.6798808612</v>
      </c>
      <c r="C229">
        <f t="shared" si="225"/>
        <v>12780</v>
      </c>
      <c r="D229" s="1">
        <f t="shared" si="226"/>
        <v>7.5040770233765777</v>
      </c>
      <c r="E229">
        <f t="shared" si="227"/>
        <v>3.14</v>
      </c>
      <c r="F229" s="1">
        <f t="shared" ref="F229:O229" si="247">E229-(E229-$K$5*SIN(E229)-$D229)/(1-$K$5*COS(E229))</f>
        <v>6.3455019314540788</v>
      </c>
      <c r="G229" s="1">
        <f t="shared" si="247"/>
        <v>8.1935950157777473</v>
      </c>
      <c r="H229" s="1">
        <f t="shared" si="247"/>
        <v>7.8825101321943114</v>
      </c>
      <c r="I229" s="1">
        <f t="shared" si="247"/>
        <v>7.8657165143333101</v>
      </c>
      <c r="J229" s="1">
        <f t="shared" si="247"/>
        <v>7.8656657514254986</v>
      </c>
      <c r="K229" s="1">
        <f t="shared" si="247"/>
        <v>7.8656657509615746</v>
      </c>
      <c r="L229" s="1">
        <f t="shared" si="247"/>
        <v>7.8656657509615746</v>
      </c>
      <c r="M229" s="1">
        <f t="shared" si="247"/>
        <v>7.8656657509615746</v>
      </c>
      <c r="N229" s="1">
        <f t="shared" si="247"/>
        <v>7.8656657509615746</v>
      </c>
      <c r="O229" s="1">
        <f t="shared" si="247"/>
        <v>7.8656657509615746</v>
      </c>
      <c r="P229" s="1">
        <f t="shared" si="220"/>
        <v>10539550.584668634</v>
      </c>
      <c r="Q229" s="1">
        <f t="shared" si="221"/>
        <v>6136.5256744312319</v>
      </c>
      <c r="R229">
        <f t="shared" si="222"/>
        <v>1.9516646416186749</v>
      </c>
      <c r="S229" s="1"/>
    </row>
    <row r="230" spans="1:19" x14ac:dyDescent="0.2">
      <c r="A230" s="1">
        <f t="shared" si="223"/>
        <v>-4283557.5585874487</v>
      </c>
      <c r="B230" s="1">
        <f t="shared" si="224"/>
        <v>9774379.0803739112</v>
      </c>
      <c r="C230">
        <f t="shared" si="225"/>
        <v>12840</v>
      </c>
      <c r="D230" s="1">
        <f t="shared" si="226"/>
        <v>7.539307431937031</v>
      </c>
      <c r="E230">
        <f t="shared" si="227"/>
        <v>3.14</v>
      </c>
      <c r="F230" s="1">
        <f t="shared" ref="F230:O230" si="248">E230-(E230-$K$5*SIN(E230)-$D230)/(1-$K$5*COS(E230))</f>
        <v>6.3713759571855917</v>
      </c>
      <c r="G230" s="1">
        <f t="shared" si="248"/>
        <v>8.2466435850370221</v>
      </c>
      <c r="H230" s="1">
        <f t="shared" si="248"/>
        <v>7.9187682546603302</v>
      </c>
      <c r="I230" s="1">
        <f t="shared" si="248"/>
        <v>7.9005878347437006</v>
      </c>
      <c r="J230" s="1">
        <f t="shared" si="248"/>
        <v>7.9005291651222933</v>
      </c>
      <c r="K230" s="1">
        <f t="shared" si="248"/>
        <v>7.9005291645108979</v>
      </c>
      <c r="L230" s="1">
        <f t="shared" si="248"/>
        <v>7.9005291645108979</v>
      </c>
      <c r="M230" s="1">
        <f t="shared" si="248"/>
        <v>7.9005291645108979</v>
      </c>
      <c r="N230" s="1">
        <f t="shared" si="248"/>
        <v>7.9005291645108979</v>
      </c>
      <c r="O230" s="1">
        <f t="shared" si="248"/>
        <v>7.9005291645108979</v>
      </c>
      <c r="P230" s="1">
        <f t="shared" si="220"/>
        <v>10671801.711266136</v>
      </c>
      <c r="Q230" s="1">
        <f t="shared" si="221"/>
        <v>6059.6744136165016</v>
      </c>
      <c r="R230">
        <f t="shared" si="222"/>
        <v>1.9838306040973923</v>
      </c>
      <c r="S230" s="1"/>
    </row>
    <row r="231" spans="1:19" x14ac:dyDescent="0.2">
      <c r="A231" s="1">
        <f t="shared" si="223"/>
        <v>-4644227.8038725024</v>
      </c>
      <c r="B231" s="1">
        <f t="shared" si="224"/>
        <v>9752907.8272431679</v>
      </c>
      <c r="C231">
        <f t="shared" si="225"/>
        <v>12900</v>
      </c>
      <c r="D231" s="1">
        <f t="shared" si="226"/>
        <v>7.5745378404974844</v>
      </c>
      <c r="E231">
        <f t="shared" si="227"/>
        <v>3.14</v>
      </c>
      <c r="F231" s="1">
        <f t="shared" ref="F231:O231" si="249">E231-(E231-$K$5*SIN(E231)-$D231)/(1-$K$5*COS(E231))</f>
        <v>6.3972499829171046</v>
      </c>
      <c r="G231" s="1">
        <f t="shared" si="249"/>
        <v>8.2988832517214846</v>
      </c>
      <c r="H231" s="1">
        <f t="shared" si="249"/>
        <v>7.9545386680603478</v>
      </c>
      <c r="I231" s="1">
        <f t="shared" si="249"/>
        <v>7.9350326241493532</v>
      </c>
      <c r="J231" s="1">
        <f t="shared" si="249"/>
        <v>7.9349660827007682</v>
      </c>
      <c r="K231" s="1">
        <f t="shared" si="249"/>
        <v>7.9349660819255048</v>
      </c>
      <c r="L231" s="1">
        <f t="shared" si="249"/>
        <v>7.9349660819255048</v>
      </c>
      <c r="M231" s="1">
        <f t="shared" si="249"/>
        <v>7.9349660819255048</v>
      </c>
      <c r="N231" s="1">
        <f t="shared" si="249"/>
        <v>7.9349660819255048</v>
      </c>
      <c r="O231" s="1">
        <f t="shared" si="249"/>
        <v>7.9349660819255048</v>
      </c>
      <c r="P231" s="1">
        <f t="shared" si="220"/>
        <v>10802224.908830747</v>
      </c>
      <c r="Q231" s="1">
        <f t="shared" si="221"/>
        <v>5984.7967747944876</v>
      </c>
      <c r="R231">
        <f t="shared" si="222"/>
        <v>2.0152143650056757</v>
      </c>
      <c r="S231" s="1"/>
    </row>
    <row r="232" spans="1:19" x14ac:dyDescent="0.2">
      <c r="A232" s="1">
        <f t="shared" si="223"/>
        <v>-4999613.328563272</v>
      </c>
      <c r="B232" s="1">
        <f t="shared" si="224"/>
        <v>9720333.3116256669</v>
      </c>
      <c r="C232">
        <f t="shared" si="225"/>
        <v>12960</v>
      </c>
      <c r="D232" s="1">
        <f t="shared" si="226"/>
        <v>7.6097682490579377</v>
      </c>
      <c r="E232">
        <f t="shared" si="227"/>
        <v>3.14</v>
      </c>
      <c r="F232" s="1">
        <f t="shared" ref="F232:O232" si="250">E232-(E232-$K$5*SIN(E232)-$D232)/(1-$K$5*COS(E232))</f>
        <v>6.4231240086486183</v>
      </c>
      <c r="G232" s="1">
        <f t="shared" si="250"/>
        <v>8.3502800655299474</v>
      </c>
      <c r="H232" s="1">
        <f t="shared" si="250"/>
        <v>7.9898211500874128</v>
      </c>
      <c r="I232" s="1">
        <f t="shared" si="250"/>
        <v>7.969066822946604</v>
      </c>
      <c r="J232" s="1">
        <f t="shared" si="250"/>
        <v>7.9689926683706913</v>
      </c>
      <c r="K232" s="1">
        <f t="shared" si="250"/>
        <v>7.9689926674223797</v>
      </c>
      <c r="L232" s="1">
        <f t="shared" si="250"/>
        <v>7.9689926674223805</v>
      </c>
      <c r="M232" s="1">
        <f t="shared" si="250"/>
        <v>7.9689926674223805</v>
      </c>
      <c r="N232" s="1">
        <f t="shared" si="250"/>
        <v>7.9689926674223805</v>
      </c>
      <c r="O232" s="1">
        <f t="shared" si="250"/>
        <v>7.9689926674223805</v>
      </c>
      <c r="P232" s="1">
        <f t="shared" si="220"/>
        <v>10930737.080556238</v>
      </c>
      <c r="Q232" s="1">
        <f t="shared" si="221"/>
        <v>5911.8691059007897</v>
      </c>
      <c r="R232">
        <f t="shared" si="222"/>
        <v>2.0458546578311663</v>
      </c>
      <c r="S232" s="1"/>
    </row>
    <row r="233" spans="1:19" x14ac:dyDescent="0.2">
      <c r="A233" s="1">
        <f t="shared" si="223"/>
        <v>-5349507.7845118847</v>
      </c>
      <c r="B233" s="1">
        <f t="shared" si="224"/>
        <v>9677078.327901464</v>
      </c>
      <c r="C233">
        <f t="shared" si="225"/>
        <v>13020</v>
      </c>
      <c r="D233" s="1">
        <f t="shared" si="226"/>
        <v>7.644998657618391</v>
      </c>
      <c r="E233">
        <f t="shared" si="227"/>
        <v>3.14</v>
      </c>
      <c r="F233" s="1">
        <f t="shared" ref="F233:O233" si="251">E233-(E233-$K$5*SIN(E233)-$D233)/(1-$K$5*COS(E233))</f>
        <v>6.4489980343801312</v>
      </c>
      <c r="G233" s="1">
        <f t="shared" si="251"/>
        <v>8.4008028104586661</v>
      </c>
      <c r="H233" s="1">
        <f t="shared" si="251"/>
        <v>8.0246164654405394</v>
      </c>
      <c r="I233" s="1">
        <f t="shared" si="251"/>
        <v>8.0027058357669816</v>
      </c>
      <c r="J233" s="1">
        <f t="shared" si="251"/>
        <v>8.0026245469025898</v>
      </c>
      <c r="K233" s="1">
        <f t="shared" si="251"/>
        <v>8.0026245457810852</v>
      </c>
      <c r="L233" s="1">
        <f t="shared" si="251"/>
        <v>8.0026245457810852</v>
      </c>
      <c r="M233" s="1">
        <f t="shared" si="251"/>
        <v>8.0026245457810852</v>
      </c>
      <c r="N233" s="1">
        <f t="shared" si="251"/>
        <v>8.0026245457810852</v>
      </c>
      <c r="O233" s="1">
        <f t="shared" si="251"/>
        <v>8.0026245457810852</v>
      </c>
      <c r="P233" s="1">
        <f t="shared" si="220"/>
        <v>11057263.608185049</v>
      </c>
      <c r="Q233" s="1">
        <f t="shared" si="221"/>
        <v>5840.8653123534268</v>
      </c>
      <c r="R233">
        <f t="shared" si="222"/>
        <v>2.0757882025527152</v>
      </c>
      <c r="S233" s="1"/>
    </row>
    <row r="234" spans="1:19" x14ac:dyDescent="0.2">
      <c r="A234" s="1">
        <f t="shared" si="223"/>
        <v>-5693726.0486684963</v>
      </c>
      <c r="B234" s="1">
        <f t="shared" si="224"/>
        <v>9623551.230788419</v>
      </c>
      <c r="C234">
        <f t="shared" si="225"/>
        <v>13080</v>
      </c>
      <c r="D234" s="1">
        <f t="shared" si="226"/>
        <v>7.6802290661788444</v>
      </c>
      <c r="E234">
        <f t="shared" si="227"/>
        <v>3.14</v>
      </c>
      <c r="F234" s="1">
        <f t="shared" ref="F234:O234" si="252">E234-(E234-$K$5*SIN(E234)-$D234)/(1-$K$5*COS(E234))</f>
        <v>6.4748720601116441</v>
      </c>
      <c r="G234" s="1">
        <f t="shared" si="252"/>
        <v>8.4504231219786519</v>
      </c>
      <c r="H234" s="1">
        <f t="shared" si="252"/>
        <v>8.0589265590670784</v>
      </c>
      <c r="I234" s="1">
        <f t="shared" si="252"/>
        <v>8.0359645477862038</v>
      </c>
      <c r="J234" s="1">
        <f t="shared" si="252"/>
        <v>8.0358768094341837</v>
      </c>
      <c r="K234" s="1">
        <f t="shared" si="252"/>
        <v>8.0358768081493519</v>
      </c>
      <c r="L234" s="1">
        <f t="shared" si="252"/>
        <v>8.0358768081493519</v>
      </c>
      <c r="M234" s="1">
        <f t="shared" si="252"/>
        <v>8.0358768081493519</v>
      </c>
      <c r="N234" s="1">
        <f t="shared" si="252"/>
        <v>8.0358768081493519</v>
      </c>
      <c r="O234" s="1">
        <f t="shared" si="252"/>
        <v>8.0358768081493519</v>
      </c>
      <c r="P234" s="1">
        <f t="shared" si="220"/>
        <v>11181737.548739707</v>
      </c>
      <c r="Q234" s="1">
        <f t="shared" si="221"/>
        <v>5771.7574980421487</v>
      </c>
      <c r="R234">
        <f t="shared" si="222"/>
        <v>2.1050498006056158</v>
      </c>
      <c r="S234" s="1"/>
    </row>
    <row r="235" spans="1:19" x14ac:dyDescent="0.2">
      <c r="A235" s="1">
        <f t="shared" si="223"/>
        <v>-6032102.2027074788</v>
      </c>
      <c r="B235" s="1">
        <f t="shared" si="224"/>
        <v>9560146.1832908597</v>
      </c>
      <c r="C235">
        <f t="shared" si="225"/>
        <v>13140</v>
      </c>
      <c r="D235" s="1">
        <f t="shared" si="226"/>
        <v>7.7154594747392977</v>
      </c>
      <c r="E235">
        <f t="shared" si="227"/>
        <v>3.14</v>
      </c>
      <c r="F235" s="1">
        <f t="shared" ref="F235:O235" si="253">E235-(E235-$K$5*SIN(E235)-$D235)/(1-$K$5*COS(E235))</f>
        <v>6.5007460858431569</v>
      </c>
      <c r="G235" s="1">
        <f t="shared" si="253"/>
        <v>8.4991155824225029</v>
      </c>
      <c r="H235" s="1">
        <f t="shared" si="253"/>
        <v>8.092754703165264</v>
      </c>
      <c r="I235" s="1">
        <f t="shared" si="253"/>
        <v>8.0688573431738018</v>
      </c>
      <c r="J235" s="1">
        <f t="shared" si="253"/>
        <v>8.0687640226345803</v>
      </c>
      <c r="K235" s="1">
        <f t="shared" si="253"/>
        <v>8.0687640212062686</v>
      </c>
      <c r="L235" s="1">
        <f t="shared" si="253"/>
        <v>8.0687640212062686</v>
      </c>
      <c r="M235" s="1">
        <f t="shared" si="253"/>
        <v>8.0687640212062686</v>
      </c>
      <c r="N235" s="1">
        <f t="shared" si="253"/>
        <v>8.0687640212062686</v>
      </c>
      <c r="O235" s="1">
        <f t="shared" si="253"/>
        <v>8.0687640212062686</v>
      </c>
      <c r="P235" s="1">
        <f t="shared" si="220"/>
        <v>11304098.903928576</v>
      </c>
      <c r="Q235" s="1">
        <f t="shared" si="221"/>
        <v>5704.5165042646986</v>
      </c>
      <c r="R235">
        <f t="shared" si="222"/>
        <v>2.1336724307487027</v>
      </c>
      <c r="S235" s="1"/>
    </row>
    <row r="236" spans="1:19" x14ac:dyDescent="0.2">
      <c r="A236" s="1">
        <f t="shared" si="223"/>
        <v>-6364487.6975290105</v>
      </c>
      <c r="B236" s="1">
        <f t="shared" si="224"/>
        <v>9487243.4748115093</v>
      </c>
      <c r="C236">
        <f t="shared" si="225"/>
        <v>13200</v>
      </c>
      <c r="D236" s="1">
        <f t="shared" si="226"/>
        <v>7.7506898832997511</v>
      </c>
      <c r="E236">
        <f t="shared" si="227"/>
        <v>3.14</v>
      </c>
      <c r="F236" s="1">
        <f t="shared" ref="F236:O236" si="254">E236-(E236-$K$5*SIN(E236)-$D236)/(1-$K$5*COS(E236))</f>
        <v>6.5266201115746698</v>
      </c>
      <c r="G236" s="1">
        <f t="shared" si="254"/>
        <v>8.5468577940684334</v>
      </c>
      <c r="H236" s="1">
        <f t="shared" si="254"/>
        <v>8.1261055992139539</v>
      </c>
      <c r="I236" s="1">
        <f t="shared" si="254"/>
        <v>8.1013981244302986</v>
      </c>
      <c r="J236" s="1">
        <f t="shared" si="254"/>
        <v>8.1013002404614376</v>
      </c>
      <c r="K236" s="1">
        <f t="shared" si="254"/>
        <v>8.1013002389184159</v>
      </c>
      <c r="L236" s="1">
        <f t="shared" si="254"/>
        <v>8.1013002389184159</v>
      </c>
      <c r="M236" s="1">
        <f t="shared" si="254"/>
        <v>8.1013002389184159</v>
      </c>
      <c r="N236" s="1">
        <f t="shared" si="254"/>
        <v>8.1013002389184159</v>
      </c>
      <c r="O236" s="1">
        <f t="shared" si="254"/>
        <v>8.1013002389184159</v>
      </c>
      <c r="P236" s="1">
        <f t="shared" si="220"/>
        <v>11424293.956404995</v>
      </c>
      <c r="Q236" s="1">
        <f t="shared" si="221"/>
        <v>5639.1123609664828</v>
      </c>
      <c r="R236">
        <f t="shared" si="222"/>
        <v>2.1616873443603035</v>
      </c>
      <c r="S236" s="1"/>
    </row>
    <row r="237" spans="1:19" x14ac:dyDescent="0.2">
      <c r="A237" s="1">
        <f t="shared" si="223"/>
        <v>-6690749.6872025346</v>
      </c>
      <c r="B237" s="1">
        <f t="shared" si="224"/>
        <v>9405209.8923186921</v>
      </c>
      <c r="C237">
        <f t="shared" si="225"/>
        <v>13260</v>
      </c>
      <c r="D237" s="1">
        <f t="shared" si="226"/>
        <v>7.7859202918602044</v>
      </c>
      <c r="E237">
        <f t="shared" si="227"/>
        <v>3.14</v>
      </c>
      <c r="F237" s="1">
        <f t="shared" ref="F237:O237" si="255">E237-(E237-$K$5*SIN(E237)-$D237)/(1-$K$5*COS(E237))</f>
        <v>6.5524941373061836</v>
      </c>
      <c r="G237" s="1">
        <f t="shared" si="255"/>
        <v>8.5936304297116948</v>
      </c>
      <c r="H237" s="1">
        <f t="shared" si="255"/>
        <v>8.1589854372500312</v>
      </c>
      <c r="I237" s="1">
        <f t="shared" si="255"/>
        <v>8.1336003316563747</v>
      </c>
      <c r="J237" s="1">
        <f t="shared" si="255"/>
        <v>8.1334990178787088</v>
      </c>
      <c r="K237" s="1">
        <f t="shared" si="255"/>
        <v>8.1334990162567067</v>
      </c>
      <c r="L237" s="1">
        <f t="shared" si="255"/>
        <v>8.1334990162567067</v>
      </c>
      <c r="M237" s="1">
        <f t="shared" si="255"/>
        <v>8.1334990162567067</v>
      </c>
      <c r="N237" s="1">
        <f t="shared" si="255"/>
        <v>8.1334990162567067</v>
      </c>
      <c r="O237" s="1">
        <f t="shared" si="255"/>
        <v>8.1334990162567067</v>
      </c>
      <c r="P237" s="1">
        <f t="shared" si="220"/>
        <v>11542274.667298911</v>
      </c>
      <c r="Q237" s="1">
        <f t="shared" si="221"/>
        <v>5575.5146628088796</v>
      </c>
      <c r="R237">
        <f t="shared" si="222"/>
        <v>2.1891241590562491</v>
      </c>
      <c r="S237" s="1"/>
    </row>
    <row r="238" spans="1:19" x14ac:dyDescent="0.2">
      <c r="A238" s="1">
        <f t="shared" si="223"/>
        <v>-7010769.51774175</v>
      </c>
      <c r="B238" s="1">
        <f t="shared" si="224"/>
        <v>9314399.1304898094</v>
      </c>
      <c r="C238">
        <f t="shared" si="225"/>
        <v>13320</v>
      </c>
      <c r="D238" s="1">
        <f t="shared" si="226"/>
        <v>7.8211507004206577</v>
      </c>
      <c r="E238">
        <f t="shared" si="227"/>
        <v>3.14</v>
      </c>
      <c r="F238" s="1">
        <f t="shared" ref="F238:O238" si="256">E238-(E238-$K$5*SIN(E238)-$D238)/(1-$K$5*COS(E238))</f>
        <v>6.5783681630376964</v>
      </c>
      <c r="G238" s="1">
        <f t="shared" si="256"/>
        <v>8.6394172608108093</v>
      </c>
      <c r="H238" s="1">
        <f t="shared" si="256"/>
        <v>8.1914019153710598</v>
      </c>
      <c r="I238" s="1">
        <f t="shared" si="256"/>
        <v>8.165476961077756</v>
      </c>
      <c r="J238" s="1">
        <f t="shared" si="256"/>
        <v>8.1653734260145523</v>
      </c>
      <c r="K238" s="1">
        <f t="shared" si="256"/>
        <v>8.1653734243536586</v>
      </c>
      <c r="L238" s="1">
        <f t="shared" si="256"/>
        <v>8.1653734243536586</v>
      </c>
      <c r="M238" s="1">
        <f t="shared" si="256"/>
        <v>8.1653734243536586</v>
      </c>
      <c r="N238" s="1">
        <f t="shared" si="256"/>
        <v>8.1653734243536586</v>
      </c>
      <c r="O238" s="1">
        <f t="shared" si="256"/>
        <v>8.1653734243536586</v>
      </c>
      <c r="P238" s="1">
        <f t="shared" si="220"/>
        <v>11657998.129737636</v>
      </c>
      <c r="Q238" s="1">
        <f t="shared" si="221"/>
        <v>5513.692880947403</v>
      </c>
      <c r="R238">
        <f t="shared" si="222"/>
        <v>2.216010949817008</v>
      </c>
      <c r="S238" s="1"/>
    </row>
    <row r="239" spans="1:19" x14ac:dyDescent="0.2">
      <c r="A239" s="1">
        <f t="shared" si="223"/>
        <v>-7324441.3570145648</v>
      </c>
      <c r="B239" s="1">
        <f t="shared" si="224"/>
        <v>9215152.2293038927</v>
      </c>
      <c r="C239">
        <f t="shared" si="225"/>
        <v>13380</v>
      </c>
      <c r="D239" s="1">
        <f t="shared" si="226"/>
        <v>7.8563811089811111</v>
      </c>
      <c r="E239">
        <f t="shared" si="227"/>
        <v>3.14</v>
      </c>
      <c r="F239" s="1">
        <f t="shared" ref="F239:O239" si="257">E239-(E239-$K$5*SIN(E239)-$D239)/(1-$K$5*COS(E239))</f>
        <v>6.6042421887692093</v>
      </c>
      <c r="G239" s="1">
        <f t="shared" si="257"/>
        <v>8.6842051635820727</v>
      </c>
      <c r="H239" s="1">
        <f t="shared" si="257"/>
        <v>8.2233642230217523</v>
      </c>
      <c r="I239" s="1">
        <f t="shared" si="257"/>
        <v>8.1970405824001702</v>
      </c>
      <c r="J239" s="1">
        <f t="shared" si="257"/>
        <v>8.1969360683333115</v>
      </c>
      <c r="K239" s="1">
        <f t="shared" si="257"/>
        <v>8.1969360666750326</v>
      </c>
      <c r="L239" s="1">
        <f t="shared" si="257"/>
        <v>8.1969360666750326</v>
      </c>
      <c r="M239" s="1">
        <f t="shared" si="257"/>
        <v>8.1969360666750326</v>
      </c>
      <c r="N239" s="1">
        <f t="shared" si="257"/>
        <v>8.1969360666750326</v>
      </c>
      <c r="O239" s="1">
        <f t="shared" si="257"/>
        <v>8.1969360666750326</v>
      </c>
      <c r="P239" s="1">
        <f t="shared" si="220"/>
        <v>11771426.07340291</v>
      </c>
      <c r="Q239" s="1">
        <f t="shared" si="221"/>
        <v>5453.6166199392292</v>
      </c>
      <c r="R239">
        <f t="shared" si="222"/>
        <v>2.2423743370451965</v>
      </c>
      <c r="S239" s="1"/>
    </row>
    <row r="240" spans="1:19" x14ac:dyDescent="0.2">
      <c r="A240" s="1">
        <f t="shared" si="223"/>
        <v>-7631670.9530498292</v>
      </c>
      <c r="B240" s="1">
        <f t="shared" si="224"/>
        <v>9107798.0296972077</v>
      </c>
      <c r="C240">
        <f t="shared" si="225"/>
        <v>13440</v>
      </c>
      <c r="D240" s="1">
        <f t="shared" si="226"/>
        <v>7.8916115175415644</v>
      </c>
      <c r="E240">
        <f t="shared" si="227"/>
        <v>3.14</v>
      </c>
      <c r="F240" s="1">
        <f t="shared" ref="F240:O240" si="258">E240-(E240-$K$5*SIN(E240)-$D240)/(1-$K$5*COS(E240))</f>
        <v>6.6301162145007222</v>
      </c>
      <c r="G240" s="1">
        <f t="shared" si="258"/>
        <v>8.7279841036853689</v>
      </c>
      <c r="H240" s="1">
        <f t="shared" si="258"/>
        <v>8.2548829920449442</v>
      </c>
      <c r="I240" s="1">
        <f t="shared" si="258"/>
        <v>8.228303354783316</v>
      </c>
      <c r="J240" s="1">
        <f t="shared" si="258"/>
        <v>8.2281990974747092</v>
      </c>
      <c r="K240" s="1">
        <f t="shared" si="258"/>
        <v>8.2281990958590434</v>
      </c>
      <c r="L240" s="1">
        <f t="shared" si="258"/>
        <v>8.2281990958590434</v>
      </c>
      <c r="M240" s="1">
        <f t="shared" si="258"/>
        <v>8.2281990958590434</v>
      </c>
      <c r="N240" s="1">
        <f t="shared" si="258"/>
        <v>8.2281990958590434</v>
      </c>
      <c r="O240" s="1">
        <f t="shared" si="258"/>
        <v>8.2281990958590434</v>
      </c>
      <c r="P240" s="1">
        <f t="shared" si="220"/>
        <v>11882524.415517977</v>
      </c>
      <c r="Q240" s="1">
        <f t="shared" si="221"/>
        <v>5395.2558279095656</v>
      </c>
      <c r="R240">
        <f t="shared" si="222"/>
        <v>2.2682395711602519</v>
      </c>
      <c r="S240" s="1"/>
    </row>
    <row r="241" spans="1:19" x14ac:dyDescent="0.2">
      <c r="A241" s="1">
        <f t="shared" si="223"/>
        <v>-7932374.5089652892</v>
      </c>
      <c r="B241" s="1">
        <f t="shared" si="224"/>
        <v>8992653.6396879032</v>
      </c>
      <c r="C241">
        <f t="shared" si="225"/>
        <v>13500</v>
      </c>
      <c r="D241" s="1">
        <f t="shared" si="226"/>
        <v>7.9268419261020187</v>
      </c>
      <c r="E241">
        <f t="shared" si="227"/>
        <v>3.14</v>
      </c>
      <c r="F241" s="1">
        <f t="shared" ref="F241:O241" si="259">E241-(E241-$K$5*SIN(E241)-$D241)/(1-$K$5*COS(E241))</f>
        <v>6.655990240232236</v>
      </c>
      <c r="G241" s="1">
        <f t="shared" si="259"/>
        <v>8.7707471003921977</v>
      </c>
      <c r="H241" s="1">
        <f t="shared" si="259"/>
        <v>8.28597021975696</v>
      </c>
      <c r="I241" s="1">
        <f t="shared" si="259"/>
        <v>8.2592770413968015</v>
      </c>
      <c r="J241" s="1">
        <f t="shared" si="259"/>
        <v>8.2591742324796034</v>
      </c>
      <c r="K241" s="1">
        <f t="shared" si="259"/>
        <v>8.259174230942449</v>
      </c>
      <c r="L241" s="1">
        <f t="shared" si="259"/>
        <v>8.259174230942449</v>
      </c>
      <c r="M241" s="1">
        <f t="shared" si="259"/>
        <v>8.259174230942449</v>
      </c>
      <c r="N241" s="1">
        <f t="shared" si="259"/>
        <v>8.259174230942449</v>
      </c>
      <c r="O241" s="1">
        <f t="shared" si="259"/>
        <v>8.259174230942449</v>
      </c>
      <c r="P241" s="1">
        <f t="shared" si="220"/>
        <v>11991262.854006428</v>
      </c>
      <c r="Q241" s="1">
        <f t="shared" si="221"/>
        <v>5338.5809669758</v>
      </c>
      <c r="R241">
        <f t="shared" si="222"/>
        <v>2.2936306134826214</v>
      </c>
      <c r="S241" s="1"/>
    </row>
    <row r="242" spans="1:19" x14ac:dyDescent="0.2">
      <c r="A242" s="1">
        <f t="shared" si="223"/>
        <v>-8226477.6636872953</v>
      </c>
      <c r="B242" s="1">
        <f t="shared" si="224"/>
        <v>8870024.9048699923</v>
      </c>
      <c r="C242">
        <f t="shared" si="225"/>
        <v>13560</v>
      </c>
      <c r="D242" s="1">
        <f t="shared" si="226"/>
        <v>7.962072334662472</v>
      </c>
      <c r="E242">
        <f t="shared" si="227"/>
        <v>3.14</v>
      </c>
      <c r="F242" s="1">
        <f t="shared" ref="F242:O242" si="260">E242-(E242-$K$5*SIN(E242)-$D242)/(1-$K$5*COS(E242))</f>
        <v>6.6818642659637497</v>
      </c>
      <c r="G242" s="1">
        <f t="shared" si="260"/>
        <v>8.8124901713495341</v>
      </c>
      <c r="H242" s="1">
        <f t="shared" si="260"/>
        <v>8.3166391684576979</v>
      </c>
      <c r="I242" s="1">
        <f t="shared" si="260"/>
        <v>8.2899730226534096</v>
      </c>
      <c r="J242" s="1">
        <f t="shared" si="260"/>
        <v>8.2898727761769955</v>
      </c>
      <c r="K242" s="1">
        <f t="shared" si="260"/>
        <v>8.2898727747481171</v>
      </c>
      <c r="L242" s="1">
        <f t="shared" si="260"/>
        <v>8.2898727747481171</v>
      </c>
      <c r="M242" s="1">
        <f t="shared" si="260"/>
        <v>8.2898727747481171</v>
      </c>
      <c r="N242" s="1">
        <f t="shared" si="260"/>
        <v>8.2898727747481171</v>
      </c>
      <c r="O242" s="1">
        <f t="shared" si="260"/>
        <v>8.2898727747481171</v>
      </c>
      <c r="P242" s="1">
        <f t="shared" si="220"/>
        <v>12097614.498906795</v>
      </c>
      <c r="Q242" s="1">
        <f t="shared" si="221"/>
        <v>5283.5631499417586</v>
      </c>
      <c r="R242">
        <f t="shared" si="222"/>
        <v>2.3185702132732726</v>
      </c>
      <c r="S242" s="1"/>
    </row>
    <row r="243" spans="1:19" x14ac:dyDescent="0.2">
      <c r="A243" s="1">
        <f t="shared" si="223"/>
        <v>-8513914.5685426239</v>
      </c>
      <c r="B243" s="1">
        <f t="shared" si="224"/>
        <v>8740206.8784198705</v>
      </c>
      <c r="C243">
        <f t="shared" si="225"/>
        <v>13620</v>
      </c>
      <c r="D243" s="1">
        <f t="shared" si="226"/>
        <v>7.9973027432229253</v>
      </c>
      <c r="E243">
        <f t="shared" si="227"/>
        <v>3.14</v>
      </c>
      <c r="F243" s="1">
        <f t="shared" ref="F243:O243" si="261">E243-(E243-$K$5*SIN(E243)-$D243)/(1-$K$5*COS(E243))</f>
        <v>6.7077382916952626</v>
      </c>
      <c r="G243" s="1">
        <f t="shared" si="261"/>
        <v>8.8532122592469751</v>
      </c>
      <c r="H243" s="1">
        <f t="shared" si="261"/>
        <v>8.3469042458209852</v>
      </c>
      <c r="I243" s="1">
        <f t="shared" si="261"/>
        <v>8.3204023083068019</v>
      </c>
      <c r="J243" s="1">
        <f t="shared" si="261"/>
        <v>8.3203056325528628</v>
      </c>
      <c r="K243" s="1">
        <f t="shared" si="261"/>
        <v>8.3203056312545698</v>
      </c>
      <c r="L243" s="1">
        <f t="shared" si="261"/>
        <v>8.3203056312545698</v>
      </c>
      <c r="M243" s="1">
        <f t="shared" si="261"/>
        <v>8.3203056312545698</v>
      </c>
      <c r="N243" s="1">
        <f t="shared" si="261"/>
        <v>8.3203056312545698</v>
      </c>
      <c r="O243" s="1">
        <f t="shared" si="261"/>
        <v>8.3203056312545698</v>
      </c>
      <c r="P243" s="1">
        <f t="shared" si="220"/>
        <v>12201555.538455756</v>
      </c>
      <c r="Q243" s="1">
        <f t="shared" si="221"/>
        <v>5230.1742484176839</v>
      </c>
      <c r="R243">
        <f t="shared" si="222"/>
        <v>2.3430799808816745</v>
      </c>
      <c r="S243" s="1"/>
    </row>
    <row r="244" spans="1:19" x14ac:dyDescent="0.2">
      <c r="A244" s="1">
        <f t="shared" si="223"/>
        <v>-8794627.0506666712</v>
      </c>
      <c r="B244" s="1">
        <f t="shared" si="224"/>
        <v>8603484.2867890038</v>
      </c>
      <c r="C244">
        <f t="shared" si="225"/>
        <v>13680</v>
      </c>
      <c r="D244" s="1">
        <f t="shared" si="226"/>
        <v>8.0325331517833778</v>
      </c>
      <c r="E244">
        <f t="shared" si="227"/>
        <v>3.14</v>
      </c>
      <c r="F244" s="1">
        <f t="shared" ref="F244:O244" si="262">E244-(E244-$K$5*SIN(E244)-$D244)/(1-$K$5*COS(E244))</f>
        <v>6.7336123174267737</v>
      </c>
      <c r="G244" s="1">
        <f t="shared" si="262"/>
        <v>8.8929151418576744</v>
      </c>
      <c r="H244" s="1">
        <f t="shared" si="262"/>
        <v>8.3767808705436835</v>
      </c>
      <c r="I244" s="1">
        <f t="shared" si="262"/>
        <v>8.3505755486555344</v>
      </c>
      <c r="J244" s="1">
        <f t="shared" si="262"/>
        <v>8.3504833239595353</v>
      </c>
      <c r="K244" s="1">
        <f t="shared" si="262"/>
        <v>8.3504833228061148</v>
      </c>
      <c r="L244" s="1">
        <f t="shared" si="262"/>
        <v>8.3504833228061166</v>
      </c>
      <c r="M244" s="1">
        <f t="shared" si="262"/>
        <v>8.3504833228061148</v>
      </c>
      <c r="N244" s="1">
        <f t="shared" si="262"/>
        <v>8.3504833228061166</v>
      </c>
      <c r="O244" s="1">
        <f t="shared" si="262"/>
        <v>8.3504833228061148</v>
      </c>
      <c r="P244" s="1">
        <f t="shared" si="220"/>
        <v>12303064.936565328</v>
      </c>
      <c r="Q244" s="1">
        <f t="shared" si="221"/>
        <v>5178.3869767798651</v>
      </c>
      <c r="R244">
        <f t="shared" si="222"/>
        <v>2.3671804570218269</v>
      </c>
      <c r="S244" s="1"/>
    </row>
    <row r="245" spans="1:19" x14ac:dyDescent="0.2">
      <c r="A245" s="1">
        <f t="shared" si="223"/>
        <v>-9068563.8549830448</v>
      </c>
      <c r="B245" s="1">
        <f t="shared" si="224"/>
        <v>8460131.988108445</v>
      </c>
      <c r="C245">
        <f t="shared" si="225"/>
        <v>13740</v>
      </c>
      <c r="D245" s="1">
        <f t="shared" si="226"/>
        <v>8.0677635603438311</v>
      </c>
      <c r="E245">
        <f t="shared" si="227"/>
        <v>3.14</v>
      </c>
      <c r="F245" s="1">
        <f t="shared" ref="F245:O245" si="263">E245-(E245-$K$5*SIN(E245)-$D245)/(1-$K$5*COS(E245))</f>
        <v>6.7594863431582866</v>
      </c>
      <c r="G245" s="1">
        <f t="shared" si="263"/>
        <v>8.9316033270541677</v>
      </c>
      <c r="H245" s="1">
        <f t="shared" si="263"/>
        <v>8.4062853274757536</v>
      </c>
      <c r="I245" s="1">
        <f t="shared" si="263"/>
        <v>8.3805030451177114</v>
      </c>
      <c r="J245" s="1">
        <f t="shared" si="263"/>
        <v>8.3804160080557679</v>
      </c>
      <c r="K245" s="1">
        <f t="shared" si="263"/>
        <v>8.3804160070536451</v>
      </c>
      <c r="L245" s="1">
        <f t="shared" si="263"/>
        <v>8.3804160070536451</v>
      </c>
      <c r="M245" s="1">
        <f t="shared" si="263"/>
        <v>8.3804160070536451</v>
      </c>
      <c r="N245" s="1">
        <f t="shared" si="263"/>
        <v>8.3804160070536451</v>
      </c>
      <c r="O245" s="1">
        <f t="shared" si="263"/>
        <v>8.3804160070536451</v>
      </c>
      <c r="P245" s="1">
        <f t="shared" si="220"/>
        <v>12402124.158712517</v>
      </c>
      <c r="Q245" s="1">
        <f t="shared" si="221"/>
        <v>5128.1749557437724</v>
      </c>
      <c r="R245">
        <f t="shared" si="222"/>
        <v>2.3908911782456204</v>
      </c>
      <c r="S245" s="1"/>
    </row>
    <row r="246" spans="1:19" x14ac:dyDescent="0.2">
      <c r="A246" s="1">
        <f t="shared" si="223"/>
        <v>-9335679.9572639167</v>
      </c>
      <c r="B246" s="1">
        <f t="shared" si="224"/>
        <v>8310415.4210330704</v>
      </c>
      <c r="C246">
        <f t="shared" si="225"/>
        <v>13800</v>
      </c>
      <c r="D246" s="1">
        <f t="shared" si="226"/>
        <v>8.1029939689042845</v>
      </c>
      <c r="E246">
        <f t="shared" si="227"/>
        <v>3.14</v>
      </c>
      <c r="F246" s="1">
        <f t="shared" ref="F246:O246" si="264">E246-(E246-$K$5*SIN(E246)-$D246)/(1-$K$5*COS(E246))</f>
        <v>6.7853603688897994</v>
      </c>
      <c r="G246" s="1">
        <f t="shared" si="264"/>
        <v>8.969283934498014</v>
      </c>
      <c r="H246" s="1">
        <f t="shared" si="264"/>
        <v>8.4354346162207978</v>
      </c>
      <c r="I246" s="1">
        <f t="shared" si="264"/>
        <v>8.4101947604367986</v>
      </c>
      <c r="J246" s="1">
        <f t="shared" si="264"/>
        <v>8.4101134943936326</v>
      </c>
      <c r="K246" s="1">
        <f t="shared" si="264"/>
        <v>8.4101134935420898</v>
      </c>
      <c r="L246" s="1">
        <f t="shared" si="264"/>
        <v>8.4101134935420898</v>
      </c>
      <c r="M246" s="1">
        <f t="shared" si="264"/>
        <v>8.4101134935420898</v>
      </c>
      <c r="N246" s="1">
        <f t="shared" si="264"/>
        <v>8.4101134935420898</v>
      </c>
      <c r="O246" s="1">
        <f t="shared" si="264"/>
        <v>8.4101134935420898</v>
      </c>
      <c r="P246" s="1">
        <f t="shared" si="220"/>
        <v>12498716.92353273</v>
      </c>
      <c r="Q246" s="1">
        <f t="shared" si="221"/>
        <v>5079.5127587736451</v>
      </c>
      <c r="R246">
        <f t="shared" si="222"/>
        <v>2.4142307387191106</v>
      </c>
      <c r="S246" s="1"/>
    </row>
    <row r="247" spans="1:19" x14ac:dyDescent="0.2">
      <c r="A247" s="1">
        <f t="shared" si="223"/>
        <v>-9595935.9414794892</v>
      </c>
      <c r="B247" s="1">
        <f t="shared" si="224"/>
        <v>8154591.0423295023</v>
      </c>
      <c r="C247">
        <f t="shared" si="225"/>
        <v>13860</v>
      </c>
      <c r="D247" s="1">
        <f t="shared" si="226"/>
        <v>8.1382243774647396</v>
      </c>
      <c r="E247">
        <f t="shared" si="227"/>
        <v>3.14</v>
      </c>
      <c r="F247" s="1">
        <f t="shared" ref="F247:O247" si="265">E247-(E247-$K$5*SIN(E247)-$D247)/(1-$K$5*COS(E247))</f>
        <v>6.8112343946213141</v>
      </c>
      <c r="G247" s="1">
        <f t="shared" si="265"/>
        <v>9.0059665657672738</v>
      </c>
      <c r="H247" s="1">
        <f t="shared" si="265"/>
        <v>8.4642462969010985</v>
      </c>
      <c r="I247" s="1">
        <f t="shared" si="265"/>
        <v>8.4396603287550267</v>
      </c>
      <c r="J247" s="1">
        <f t="shared" si="265"/>
        <v>8.4395852605895847</v>
      </c>
      <c r="K247" s="1">
        <f t="shared" si="265"/>
        <v>8.4395852598819285</v>
      </c>
      <c r="L247" s="1">
        <f t="shared" si="265"/>
        <v>8.4395852598819285</v>
      </c>
      <c r="M247" s="1">
        <f t="shared" si="265"/>
        <v>8.4395852598819285</v>
      </c>
      <c r="N247" s="1">
        <f t="shared" si="265"/>
        <v>8.4395852598819285</v>
      </c>
      <c r="O247" s="1">
        <f t="shared" si="265"/>
        <v>8.4395852598819285</v>
      </c>
      <c r="P247" s="1">
        <f t="shared" si="220"/>
        <v>12592828.977660993</v>
      </c>
      <c r="Q247" s="1">
        <f t="shared" si="221"/>
        <v>5032.3759440778858</v>
      </c>
      <c r="R247">
        <f t="shared" si="222"/>
        <v>2.4372168484332324</v>
      </c>
      <c r="S247" s="1"/>
    </row>
    <row r="248" spans="1:19" x14ac:dyDescent="0.2">
      <c r="A248" s="1">
        <f t="shared" si="223"/>
        <v>-9849297.435285069</v>
      </c>
      <c r="B248" s="1">
        <f t="shared" si="224"/>
        <v>7992906.7519841576</v>
      </c>
      <c r="C248">
        <f t="shared" si="225"/>
        <v>13920</v>
      </c>
      <c r="D248" s="1">
        <f t="shared" si="226"/>
        <v>8.1734547860251929</v>
      </c>
      <c r="E248">
        <f t="shared" si="227"/>
        <v>3.14</v>
      </c>
      <c r="F248" s="1">
        <f t="shared" ref="F248:O248" si="266">E248-(E248-$K$5*SIN(E248)-$D248)/(1-$K$5*COS(E248))</f>
        <v>6.837108420352827</v>
      </c>
      <c r="G248" s="1">
        <f t="shared" si="266"/>
        <v>9.0416631647195427</v>
      </c>
      <c r="H248" s="1">
        <f t="shared" si="266"/>
        <v>8.4927383364356661</v>
      </c>
      <c r="I248" s="1">
        <f t="shared" si="266"/>
        <v>8.4689090657529107</v>
      </c>
      <c r="J248" s="1">
        <f t="shared" si="266"/>
        <v>8.4688404680344789</v>
      </c>
      <c r="K248" s="1">
        <f t="shared" si="266"/>
        <v>8.468840467459458</v>
      </c>
      <c r="L248" s="1">
        <f t="shared" si="266"/>
        <v>8.468840467459458</v>
      </c>
      <c r="M248" s="1">
        <f t="shared" si="266"/>
        <v>8.468840467459458</v>
      </c>
      <c r="N248" s="1">
        <f t="shared" si="266"/>
        <v>8.468840467459458</v>
      </c>
      <c r="O248" s="1">
        <f t="shared" si="266"/>
        <v>8.468840467459458</v>
      </c>
      <c r="P248" s="1">
        <f t="shared" si="220"/>
        <v>12684447.891596504</v>
      </c>
      <c r="Q248" s="1">
        <f t="shared" si="221"/>
        <v>4986.7410745340067</v>
      </c>
      <c r="R248">
        <f t="shared" si="222"/>
        <v>2.4598663879978488</v>
      </c>
      <c r="S248" s="1"/>
    </row>
    <row r="249" spans="1:19" x14ac:dyDescent="0.2">
      <c r="A249" s="1">
        <f t="shared" si="223"/>
        <v>-10095734.598083161</v>
      </c>
      <c r="B249" s="1">
        <f t="shared" si="224"/>
        <v>7825602.3049916169</v>
      </c>
      <c r="C249">
        <f t="shared" si="225"/>
        <v>13980</v>
      </c>
      <c r="D249" s="1">
        <f t="shared" si="226"/>
        <v>8.2086851945856463</v>
      </c>
      <c r="E249">
        <f t="shared" si="227"/>
        <v>3.14</v>
      </c>
      <c r="F249" s="1">
        <f t="shared" ref="F249:O249" si="267">E249-(E249-$K$5*SIN(E249)-$D249)/(1-$K$5*COS(E249))</f>
        <v>6.8629824460843398</v>
      </c>
      <c r="G249" s="1">
        <f t="shared" si="267"/>
        <v>9.0763878698920184</v>
      </c>
      <c r="H249" s="1">
        <f t="shared" si="267"/>
        <v>8.520928958297965</v>
      </c>
      <c r="I249" s="1">
        <f t="shared" si="267"/>
        <v>8.4979499790070818</v>
      </c>
      <c r="J249" s="1">
        <f t="shared" si="267"/>
        <v>8.4978879771115636</v>
      </c>
      <c r="K249" s="1">
        <f t="shared" si="267"/>
        <v>8.4978879766548463</v>
      </c>
      <c r="L249" s="1">
        <f t="shared" si="267"/>
        <v>8.4978879766548445</v>
      </c>
      <c r="M249" s="1">
        <f t="shared" si="267"/>
        <v>8.4978879766548445</v>
      </c>
      <c r="N249" s="1">
        <f t="shared" si="267"/>
        <v>8.4978879766548445</v>
      </c>
      <c r="O249" s="1">
        <f t="shared" si="267"/>
        <v>8.4978879766548445</v>
      </c>
      <c r="P249" s="1">
        <f t="shared" si="220"/>
        <v>12773562.874579022</v>
      </c>
      <c r="Q249" s="1">
        <f t="shared" si="221"/>
        <v>4942.5857275391254</v>
      </c>
      <c r="R249">
        <f t="shared" si="222"/>
        <v>2.4821954601792084</v>
      </c>
      <c r="S249" s="1"/>
    </row>
    <row r="250" spans="1:19" x14ac:dyDescent="0.2">
      <c r="A250" s="1">
        <f t="shared" si="223"/>
        <v>-10335221.656632956</v>
      </c>
      <c r="B250" s="1">
        <f t="shared" si="224"/>
        <v>7652909.7092955951</v>
      </c>
      <c r="C250">
        <f t="shared" si="225"/>
        <v>14040</v>
      </c>
      <c r="D250" s="1">
        <f t="shared" si="226"/>
        <v>8.2439156031460996</v>
      </c>
      <c r="E250">
        <f t="shared" si="227"/>
        <v>3.14</v>
      </c>
      <c r="F250" s="1">
        <f t="shared" ref="F250:O250" si="268">E250-(E250-$K$5*SIN(E250)-$D250)/(1-$K$5*COS(E250))</f>
        <v>6.8888564718158527</v>
      </c>
      <c r="G250" s="1">
        <f t="shared" si="268"/>
        <v>9.1101568607161365</v>
      </c>
      <c r="H250" s="1">
        <f t="shared" si="268"/>
        <v>8.5488364983143263</v>
      </c>
      <c r="I250" s="1">
        <f t="shared" si="268"/>
        <v>8.5267917786691267</v>
      </c>
      <c r="J250" s="1">
        <f t="shared" si="268"/>
        <v>8.526736361902822</v>
      </c>
      <c r="K250" s="1">
        <f t="shared" si="268"/>
        <v>8.5267363615484193</v>
      </c>
      <c r="L250" s="1">
        <f t="shared" si="268"/>
        <v>8.5267363615484193</v>
      </c>
      <c r="M250" s="1">
        <f t="shared" si="268"/>
        <v>8.5267363615484193</v>
      </c>
      <c r="N250" s="1">
        <f t="shared" si="268"/>
        <v>8.5267363615484193</v>
      </c>
      <c r="O250" s="1">
        <f t="shared" si="268"/>
        <v>8.5267363615484193</v>
      </c>
      <c r="P250" s="1">
        <f t="shared" si="220"/>
        <v>12860164.606659032</v>
      </c>
      <c r="Q250" s="1">
        <f t="shared" si="221"/>
        <v>4899.8884964851841</v>
      </c>
      <c r="R250">
        <f t="shared" si="222"/>
        <v>2.5042194383468139</v>
      </c>
      <c r="S250" s="1"/>
    </row>
    <row r="251" spans="1:19" x14ac:dyDescent="0.2">
      <c r="A251" s="1">
        <f t="shared" si="223"/>
        <v>-10567736.483667679</v>
      </c>
      <c r="B251" s="1">
        <f t="shared" si="224"/>
        <v>7475053.609605873</v>
      </c>
      <c r="C251">
        <f t="shared" si="225"/>
        <v>14100</v>
      </c>
      <c r="D251" s="1">
        <f t="shared" si="226"/>
        <v>8.279146011706553</v>
      </c>
      <c r="E251">
        <f t="shared" si="227"/>
        <v>3.14</v>
      </c>
      <c r="F251" s="1">
        <f t="shared" ref="F251:O251" si="269">E251-(E251-$K$5*SIN(E251)-$D251)/(1-$K$5*COS(E251))</f>
        <v>6.9147304975473656</v>
      </c>
      <c r="G251" s="1">
        <f t="shared" si="269"/>
        <v>9.1429881992756989</v>
      </c>
      <c r="H251" s="1">
        <f t="shared" si="269"/>
        <v>8.5764792686471232</v>
      </c>
      <c r="I251" s="1">
        <f t="shared" si="269"/>
        <v>8.5554428885195328</v>
      </c>
      <c r="J251" s="1">
        <f t="shared" si="269"/>
        <v>8.555393924373492</v>
      </c>
      <c r="K251" s="1">
        <f t="shared" si="269"/>
        <v>8.5553939241050028</v>
      </c>
      <c r="L251" s="1">
        <f t="shared" si="269"/>
        <v>8.5553939241050028</v>
      </c>
      <c r="M251" s="1">
        <f t="shared" si="269"/>
        <v>8.5553939241050028</v>
      </c>
      <c r="N251" s="1">
        <f t="shared" si="269"/>
        <v>8.5553939241050028</v>
      </c>
      <c r="O251" s="1">
        <f t="shared" si="269"/>
        <v>8.5553939241050028</v>
      </c>
      <c r="P251" s="1">
        <f t="shared" si="220"/>
        <v>12944245.086320126</v>
      </c>
      <c r="Q251" s="1">
        <f t="shared" si="221"/>
        <v>4858.6289853043545</v>
      </c>
      <c r="R251">
        <f t="shared" si="222"/>
        <v>2.5259530119979332</v>
      </c>
      <c r="S251" s="1"/>
    </row>
    <row r="252" spans="1:19" x14ac:dyDescent="0.2">
      <c r="A252" s="1">
        <f t="shared" si="223"/>
        <v>-10793260.215422649</v>
      </c>
      <c r="B252" s="1">
        <f t="shared" si="224"/>
        <v>7292251.6570157809</v>
      </c>
      <c r="C252">
        <f t="shared" si="225"/>
        <v>14160</v>
      </c>
      <c r="D252" s="1">
        <f t="shared" si="226"/>
        <v>8.3143764202670063</v>
      </c>
      <c r="E252">
        <f t="shared" si="227"/>
        <v>3.14</v>
      </c>
      <c r="F252" s="1">
        <f t="shared" ref="F252:O252" si="270">E252-(E252-$K$5*SIN(E252)-$D252)/(1-$K$5*COS(E252))</f>
        <v>6.9406045232788784</v>
      </c>
      <c r="G252" s="1">
        <f t="shared" si="270"/>
        <v>9.1749016692665908</v>
      </c>
      <c r="H252" s="1">
        <f t="shared" si="270"/>
        <v>8.6038754316898327</v>
      </c>
      <c r="I252" s="1">
        <f t="shared" si="270"/>
        <v>8.5839114574061099</v>
      </c>
      <c r="J252" s="1">
        <f t="shared" si="270"/>
        <v>8.5838687080318881</v>
      </c>
      <c r="K252" s="1">
        <f t="shared" si="270"/>
        <v>8.583868707833485</v>
      </c>
      <c r="L252" s="1">
        <f t="shared" si="270"/>
        <v>8.5838687078334832</v>
      </c>
      <c r="M252" s="1">
        <f t="shared" si="270"/>
        <v>8.583868707833485</v>
      </c>
      <c r="N252" s="1">
        <f t="shared" si="270"/>
        <v>8.5838687078334832</v>
      </c>
      <c r="O252" s="1">
        <f t="shared" si="270"/>
        <v>8.583868707833485</v>
      </c>
      <c r="P252" s="1">
        <f t="shared" si="220"/>
        <v>13025797.492172014</v>
      </c>
      <c r="Q252" s="1">
        <f t="shared" si="221"/>
        <v>4818.7877973139566</v>
      </c>
      <c r="R252">
        <f t="shared" si="222"/>
        <v>2.5474102295272418</v>
      </c>
      <c r="S252" s="1"/>
    </row>
    <row r="253" spans="1:19" x14ac:dyDescent="0.2">
      <c r="A253" s="1">
        <f t="shared" si="223"/>
        <v>-11011776.904377561</v>
      </c>
      <c r="B253" s="1">
        <f t="shared" si="224"/>
        <v>7104714.8645048281</v>
      </c>
      <c r="C253">
        <f t="shared" si="225"/>
        <v>14220</v>
      </c>
      <c r="D253" s="1">
        <f t="shared" si="226"/>
        <v>8.3496068288274596</v>
      </c>
      <c r="E253">
        <f t="shared" si="227"/>
        <v>3.14</v>
      </c>
      <c r="F253" s="1">
        <f t="shared" ref="F253:O253" si="271">E253-(E253-$K$5*SIN(E253)-$D253)/(1-$K$5*COS(E253))</f>
        <v>6.9664785490103913</v>
      </c>
      <c r="G253" s="1">
        <f t="shared" si="271"/>
        <v>9.2059186137268618</v>
      </c>
      <c r="H253" s="1">
        <f t="shared" si="271"/>
        <v>8.6310428851943772</v>
      </c>
      <c r="I253" s="1">
        <f t="shared" si="271"/>
        <v>8.612205371038101</v>
      </c>
      <c r="J253" s="1">
        <f t="shared" si="271"/>
        <v>8.6121685110676136</v>
      </c>
      <c r="K253" s="1">
        <f t="shared" si="271"/>
        <v>8.6121685109247714</v>
      </c>
      <c r="L253" s="1">
        <f t="shared" si="271"/>
        <v>8.6121685109247696</v>
      </c>
      <c r="M253" s="1">
        <f t="shared" si="271"/>
        <v>8.6121685109247696</v>
      </c>
      <c r="N253" s="1">
        <f t="shared" si="271"/>
        <v>8.6121685109247696</v>
      </c>
      <c r="O253" s="1">
        <f t="shared" si="271"/>
        <v>8.6121685109247696</v>
      </c>
      <c r="P253" s="1">
        <f t="shared" si="220"/>
        <v>13104816.057377491</v>
      </c>
      <c r="Q253" s="1">
        <f t="shared" si="221"/>
        <v>4780.3465194061346</v>
      </c>
      <c r="R253">
        <f t="shared" si="222"/>
        <v>2.5686045384061909</v>
      </c>
      <c r="S253" s="1"/>
    </row>
    <row r="254" spans="1:19" x14ac:dyDescent="0.2">
      <c r="A254" s="1">
        <f t="shared" si="223"/>
        <v>-11223273.203879263</v>
      </c>
      <c r="B254" s="1">
        <f t="shared" si="224"/>
        <v>6912647.9485366363</v>
      </c>
      <c r="C254">
        <f t="shared" si="225"/>
        <v>14280</v>
      </c>
      <c r="D254" s="1">
        <f t="shared" si="226"/>
        <v>8.384837237387913</v>
      </c>
      <c r="E254">
        <f t="shared" si="227"/>
        <v>3.14</v>
      </c>
      <c r="F254" s="1">
        <f t="shared" ref="F254:O254" si="272">E254-(E254-$K$5*SIN(E254)-$D254)/(1-$K$5*COS(E254))</f>
        <v>6.9923525747419042</v>
      </c>
      <c r="G254" s="1">
        <f t="shared" si="272"/>
        <v>9.2360617730011825</v>
      </c>
      <c r="H254" s="1">
        <f t="shared" si="272"/>
        <v>8.6579991595638273</v>
      </c>
      <c r="I254" s="1">
        <f t="shared" si="272"/>
        <v>8.6403322640763598</v>
      </c>
      <c r="J254" s="1">
        <f t="shared" si="272"/>
        <v>8.6403008989759176</v>
      </c>
      <c r="K254" s="1">
        <f t="shared" si="272"/>
        <v>8.6403008988758678</v>
      </c>
      <c r="L254" s="1">
        <f t="shared" si="272"/>
        <v>8.6403008988758678</v>
      </c>
      <c r="M254" s="1">
        <f t="shared" si="272"/>
        <v>8.6403008988758678</v>
      </c>
      <c r="N254" s="1">
        <f t="shared" si="272"/>
        <v>8.6403008988758678</v>
      </c>
      <c r="O254" s="1">
        <f t="shared" si="272"/>
        <v>8.6403008988758678</v>
      </c>
      <c r="P254" s="1">
        <f t="shared" si="220"/>
        <v>13181295.955607781</v>
      </c>
      <c r="Q254" s="1">
        <f t="shared" si="221"/>
        <v>4743.2877024709469</v>
      </c>
      <c r="R254">
        <f t="shared" si="222"/>
        <v>2.5895488229322288</v>
      </c>
      <c r="S254" s="1"/>
    </row>
    <row r="255" spans="1:19" x14ac:dyDescent="0.2">
      <c r="A255" s="1">
        <f t="shared" si="223"/>
        <v>-11427738.08163847</v>
      </c>
      <c r="B255" s="1">
        <f t="shared" si="224"/>
        <v>6716249.6570602814</v>
      </c>
      <c r="C255">
        <f t="shared" si="225"/>
        <v>14340</v>
      </c>
      <c r="D255" s="1">
        <f t="shared" si="226"/>
        <v>8.4200676459483663</v>
      </c>
      <c r="E255">
        <f t="shared" si="227"/>
        <v>3.14</v>
      </c>
      <c r="F255" s="1">
        <f t="shared" ref="F255:O255" si="273">E255-(E255-$K$5*SIN(E255)-$D255)/(1-$K$5*COS(E255))</f>
        <v>7.0182266004734171</v>
      </c>
      <c r="G255" s="1">
        <f t="shared" si="273"/>
        <v>9.2653551242868044</v>
      </c>
      <c r="H255" s="1">
        <f t="shared" si="273"/>
        <v>8.6847613278825957</v>
      </c>
      <c r="I255" s="1">
        <f t="shared" si="273"/>
        <v>8.6682995324375867</v>
      </c>
      <c r="J255" s="1">
        <f t="shared" si="273"/>
        <v>8.6682732166795411</v>
      </c>
      <c r="K255" s="1">
        <f t="shared" si="273"/>
        <v>8.6682732166114942</v>
      </c>
      <c r="L255" s="1">
        <f t="shared" si="273"/>
        <v>8.6682732166114942</v>
      </c>
      <c r="M255" s="1">
        <f t="shared" si="273"/>
        <v>8.6682732166114942</v>
      </c>
      <c r="N255" s="1">
        <f t="shared" si="273"/>
        <v>8.6682732166114942</v>
      </c>
      <c r="O255" s="1">
        <f t="shared" si="273"/>
        <v>8.6682732166114942</v>
      </c>
      <c r="P255" s="1">
        <f t="shared" si="220"/>
        <v>13255233.197439132</v>
      </c>
      <c r="Q255" s="1">
        <f t="shared" si="221"/>
        <v>4707.5948388085808</v>
      </c>
      <c r="R255">
        <f t="shared" si="222"/>
        <v>2.6102554397024278</v>
      </c>
      <c r="S255" s="1"/>
    </row>
    <row r="256" spans="1:19" x14ac:dyDescent="0.2">
      <c r="A256" s="1">
        <f t="shared" si="223"/>
        <v>-11625162.559389969</v>
      </c>
      <c r="B256" s="1">
        <f t="shared" si="224"/>
        <v>6515713.0842973506</v>
      </c>
      <c r="C256">
        <f t="shared" si="225"/>
        <v>14400</v>
      </c>
      <c r="D256" s="1">
        <f t="shared" si="226"/>
        <v>8.4552980545088197</v>
      </c>
      <c r="E256">
        <f t="shared" si="227"/>
        <v>3.14</v>
      </c>
      <c r="F256" s="1">
        <f t="shared" ref="F256:O256" si="274">E256-(E256-$K$5*SIN(E256)-$D256)/(1-$K$5*COS(E256))</f>
        <v>7.0441006262049308</v>
      </c>
      <c r="G256" s="1">
        <f t="shared" si="274"/>
        <v>9.2938237239826158</v>
      </c>
      <c r="H256" s="1">
        <f t="shared" si="274"/>
        <v>8.7113459289280204</v>
      </c>
      <c r="I256" s="1">
        <f t="shared" si="274"/>
        <v>8.6961143457161754</v>
      </c>
      <c r="J256" s="1">
        <f t="shared" si="274"/>
        <v>8.6960926001621797</v>
      </c>
      <c r="K256" s="1">
        <f t="shared" si="274"/>
        <v>8.6960926001173426</v>
      </c>
      <c r="L256" s="1">
        <f t="shared" si="274"/>
        <v>8.6960926001173444</v>
      </c>
      <c r="M256" s="1">
        <f t="shared" si="274"/>
        <v>8.6960926001173426</v>
      </c>
      <c r="N256" s="1">
        <f t="shared" si="274"/>
        <v>8.6960926001173444</v>
      </c>
      <c r="O256" s="1">
        <f t="shared" si="274"/>
        <v>8.6960926001173426</v>
      </c>
      <c r="P256" s="1">
        <f t="shared" si="220"/>
        <v>13326624.536210436</v>
      </c>
      <c r="Q256" s="1">
        <f t="shared" si="221"/>
        <v>4673.252337173557</v>
      </c>
      <c r="R256">
        <f t="shared" si="222"/>
        <v>2.6307362509597874</v>
      </c>
      <c r="S256" s="1"/>
    </row>
    <row r="257" spans="1:19" x14ac:dyDescent="0.2">
      <c r="A257" s="1">
        <f t="shared" si="223"/>
        <v>-11815539.476271965</v>
      </c>
      <c r="B257" s="1">
        <f t="shared" si="224"/>
        <v>6311225.972753305</v>
      </c>
      <c r="C257">
        <f t="shared" si="225"/>
        <v>14460</v>
      </c>
      <c r="D257" s="1">
        <f t="shared" si="226"/>
        <v>8.490528463069273</v>
      </c>
      <c r="E257">
        <f t="shared" si="227"/>
        <v>3.14</v>
      </c>
      <c r="F257" s="1">
        <f t="shared" ref="F257:O257" si="275">E257-(E257-$K$5*SIN(E257)-$D257)/(1-$K$5*COS(E257))</f>
        <v>7.0699746519364437</v>
      </c>
      <c r="G257" s="1">
        <f t="shared" si="275"/>
        <v>9.3214935539314148</v>
      </c>
      <c r="H257" s="1">
        <f t="shared" si="275"/>
        <v>8.7377689031155441</v>
      </c>
      <c r="I257" s="1">
        <f t="shared" si="275"/>
        <v>8.7237836596205156</v>
      </c>
      <c r="J257" s="1">
        <f t="shared" si="275"/>
        <v>8.7237659876297418</v>
      </c>
      <c r="K257" s="1">
        <f t="shared" si="275"/>
        <v>8.7237659876012081</v>
      </c>
      <c r="L257" s="1">
        <f t="shared" si="275"/>
        <v>8.7237659876012064</v>
      </c>
      <c r="M257" s="1">
        <f t="shared" si="275"/>
        <v>8.7237659876012081</v>
      </c>
      <c r="N257" s="1">
        <f t="shared" si="275"/>
        <v>8.7237659876012064</v>
      </c>
      <c r="O257" s="1">
        <f t="shared" si="275"/>
        <v>8.7237659876012081</v>
      </c>
      <c r="P257" s="1">
        <f t="shared" si="220"/>
        <v>13395467.382458033</v>
      </c>
      <c r="Q257" s="1">
        <f t="shared" si="221"/>
        <v>4640.2454959982915</v>
      </c>
      <c r="R257">
        <f t="shared" si="222"/>
        <v>2.651002655953663</v>
      </c>
      <c r="S257" s="1"/>
    </row>
    <row r="258" spans="1:19" x14ac:dyDescent="0.2">
      <c r="A258" s="1">
        <f t="shared" si="223"/>
        <v>-11998863.27372092</v>
      </c>
      <c r="B258" s="1">
        <f t="shared" si="224"/>
        <v>6102971.0029319888</v>
      </c>
      <c r="C258">
        <f t="shared" si="225"/>
        <v>14520</v>
      </c>
      <c r="D258" s="1">
        <f t="shared" si="226"/>
        <v>8.5257588716297263</v>
      </c>
      <c r="E258">
        <f t="shared" si="227"/>
        <v>3.14</v>
      </c>
      <c r="F258" s="1">
        <f t="shared" ref="F258:O258" si="276">E258-(E258-$K$5*SIN(E258)-$D258)/(1-$K$5*COS(E258))</f>
        <v>7.0958486776679566</v>
      </c>
      <c r="G258" s="1">
        <f t="shared" si="276"/>
        <v>9.3483913725113652</v>
      </c>
      <c r="H258" s="1">
        <f t="shared" si="276"/>
        <v>8.7640455410773406</v>
      </c>
      <c r="I258" s="1">
        <f t="shared" si="276"/>
        <v>8.7513142283202878</v>
      </c>
      <c r="J258" s="1">
        <f t="shared" si="276"/>
        <v>8.7513001302171336</v>
      </c>
      <c r="K258" s="1">
        <f t="shared" si="276"/>
        <v>8.7513001301996596</v>
      </c>
      <c r="L258" s="1">
        <f t="shared" si="276"/>
        <v>8.7513001301996596</v>
      </c>
      <c r="M258" s="1">
        <f t="shared" si="276"/>
        <v>8.7513001301996596</v>
      </c>
      <c r="N258" s="1">
        <f t="shared" si="276"/>
        <v>8.7513001301996596</v>
      </c>
      <c r="O258" s="1">
        <f t="shared" si="276"/>
        <v>8.7513001301996596</v>
      </c>
      <c r="P258" s="1">
        <f t="shared" si="220"/>
        <v>13461759.726130808</v>
      </c>
      <c r="Q258" s="1">
        <f t="shared" si="221"/>
        <v>4608.5604752625186</v>
      </c>
      <c r="R258">
        <f t="shared" si="222"/>
        <v>2.6710656204488226</v>
      </c>
      <c r="S258" s="1"/>
    </row>
    <row r="259" spans="1:19" x14ac:dyDescent="0.2">
      <c r="A259" s="1">
        <f t="shared" si="223"/>
        <v>-12175129.799894974</v>
      </c>
      <c r="B259" s="1">
        <f t="shared" si="224"/>
        <v>5891126.0712599959</v>
      </c>
      <c r="C259">
        <f t="shared" si="225"/>
        <v>14580</v>
      </c>
      <c r="D259" s="1">
        <f t="shared" si="226"/>
        <v>8.5609892801901797</v>
      </c>
      <c r="E259">
        <f t="shared" si="227"/>
        <v>3.14</v>
      </c>
      <c r="F259" s="1">
        <f t="shared" ref="F259:O259" si="277">E259-(E259-$K$5*SIN(E259)-$D259)/(1-$K$5*COS(E259))</f>
        <v>7.1217227033994694</v>
      </c>
      <c r="G259" s="1">
        <f t="shared" si="277"/>
        <v>9.3745445713980793</v>
      </c>
      <c r="H259" s="1">
        <f t="shared" si="277"/>
        <v>8.7901904443624606</v>
      </c>
      <c r="I259" s="1">
        <f t="shared" si="277"/>
        <v>8.7787126166067306</v>
      </c>
      <c r="J259" s="1">
        <f t="shared" si="277"/>
        <v>8.7787016022592717</v>
      </c>
      <c r="K259" s="1">
        <f t="shared" si="277"/>
        <v>8.7787016022490256</v>
      </c>
      <c r="L259" s="1">
        <f t="shared" si="277"/>
        <v>8.7787016022490256</v>
      </c>
      <c r="M259" s="1">
        <f t="shared" si="277"/>
        <v>8.7787016022490256</v>
      </c>
      <c r="N259" s="1">
        <f t="shared" si="277"/>
        <v>8.7787016022490256</v>
      </c>
      <c r="O259" s="1">
        <f t="shared" si="277"/>
        <v>8.7787016022490256</v>
      </c>
      <c r="P259" s="1">
        <f t="shared" si="220"/>
        <v>13525500.065867061</v>
      </c>
      <c r="Q259" s="1">
        <f t="shared" si="221"/>
        <v>4578.1842674068457</v>
      </c>
      <c r="R259">
        <f t="shared" si="222"/>
        <v>2.6909357045105446</v>
      </c>
      <c r="S259" s="1"/>
    </row>
    <row r="260" spans="1:19" x14ac:dyDescent="0.2">
      <c r="A260" s="1">
        <f t="shared" si="223"/>
        <v>-12344336.131833861</v>
      </c>
      <c r="B260" s="1">
        <f t="shared" si="224"/>
        <v>5675864.5567463012</v>
      </c>
      <c r="C260">
        <f t="shared" si="225"/>
        <v>14640</v>
      </c>
      <c r="D260" s="1">
        <f t="shared" si="226"/>
        <v>8.596219688750633</v>
      </c>
      <c r="E260">
        <f t="shared" si="227"/>
        <v>3.14</v>
      </c>
      <c r="F260" s="1">
        <f t="shared" ref="F260:O260" si="278">E260-(E260-$K$5*SIN(E260)-$D260)/(1-$K$5*COS(E260))</f>
        <v>7.1475967291309832</v>
      </c>
      <c r="G260" s="1">
        <f t="shared" si="278"/>
        <v>9.3999810386863309</v>
      </c>
      <c r="H260" s="1">
        <f t="shared" si="278"/>
        <v>8.81621749757503</v>
      </c>
      <c r="I260" s="1">
        <f t="shared" si="278"/>
        <v>8.8059852117772941</v>
      </c>
      <c r="J260" s="1">
        <f t="shared" si="278"/>
        <v>8.8059768111457633</v>
      </c>
      <c r="K260" s="1">
        <f t="shared" si="278"/>
        <v>8.8059768111400452</v>
      </c>
      <c r="L260" s="1">
        <f t="shared" si="278"/>
        <v>8.8059768111400452</v>
      </c>
      <c r="M260" s="1">
        <f t="shared" si="278"/>
        <v>8.8059768111400452</v>
      </c>
      <c r="N260" s="1">
        <f t="shared" si="278"/>
        <v>8.8059768111400452</v>
      </c>
      <c r="O260" s="1">
        <f t="shared" si="278"/>
        <v>8.8059768111400452</v>
      </c>
      <c r="P260" s="1">
        <f t="shared" si="220"/>
        <v>13586687.344685158</v>
      </c>
      <c r="Q260" s="1">
        <f t="shared" si="221"/>
        <v>4549.1046676311789</v>
      </c>
      <c r="R260">
        <f t="shared" si="222"/>
        <v>2.71062308868613</v>
      </c>
      <c r="S260" s="1"/>
    </row>
    <row r="261" spans="1:19" x14ac:dyDescent="0.2">
      <c r="A261" s="1">
        <f t="shared" si="223"/>
        <v>-12506480.413739812</v>
      </c>
      <c r="B261" s="1">
        <f t="shared" si="224"/>
        <v>5457355.5769118657</v>
      </c>
      <c r="C261">
        <f t="shared" si="225"/>
        <v>14700</v>
      </c>
      <c r="D261" s="1">
        <f t="shared" si="226"/>
        <v>8.6314500973110864</v>
      </c>
      <c r="E261">
        <f t="shared" si="227"/>
        <v>3.14</v>
      </c>
      <c r="F261" s="1">
        <f t="shared" ref="F261:O261" si="279">E261-(E261-$K$5*SIN(E261)-$D261)/(1-$K$5*COS(E261))</f>
        <v>7.1734707548624961</v>
      </c>
      <c r="G261" s="1">
        <f t="shared" si="279"/>
        <v>9.4247290289319618</v>
      </c>
      <c r="H261" s="1">
        <f t="shared" si="279"/>
        <v>8.8421398511346592</v>
      </c>
      <c r="I261" s="1">
        <f t="shared" si="279"/>
        <v>8.8331382351687164</v>
      </c>
      <c r="J261" s="1">
        <f t="shared" si="279"/>
        <v>8.8331320067790138</v>
      </c>
      <c r="K261" s="1">
        <f t="shared" si="279"/>
        <v>8.8331320067760046</v>
      </c>
      <c r="L261" s="1">
        <f t="shared" si="279"/>
        <v>8.8331320067760046</v>
      </c>
      <c r="M261" s="1">
        <f t="shared" si="279"/>
        <v>8.8331320067760046</v>
      </c>
      <c r="N261" s="1">
        <f t="shared" si="279"/>
        <v>8.8331320067760046</v>
      </c>
      <c r="O261" s="1">
        <f t="shared" si="279"/>
        <v>8.8331320067760046</v>
      </c>
      <c r="P261" s="1">
        <f t="shared" si="220"/>
        <v>13645320.891503746</v>
      </c>
      <c r="Q261" s="1">
        <f t="shared" si="221"/>
        <v>4521.3102438702608</v>
      </c>
      <c r="R261">
        <f t="shared" si="222"/>
        <v>2.7301375986964054</v>
      </c>
      <c r="S261" s="1"/>
    </row>
    <row r="262" spans="1:19" x14ac:dyDescent="0.2">
      <c r="A262" s="1">
        <f t="shared" si="223"/>
        <v>-12661561.709922018</v>
      </c>
      <c r="B262" s="1">
        <f t="shared" si="224"/>
        <v>5235764.233528248</v>
      </c>
      <c r="C262">
        <f t="shared" si="225"/>
        <v>14760</v>
      </c>
      <c r="D262" s="1">
        <f t="shared" si="226"/>
        <v>8.6666805058715397</v>
      </c>
      <c r="E262">
        <f t="shared" si="227"/>
        <v>3.14</v>
      </c>
      <c r="F262" s="1">
        <f t="shared" ref="F262:O262" si="280">E262-(E262-$K$5*SIN(E262)-$D262)/(1-$K$5*COS(E262))</f>
        <v>7.199344780594009</v>
      </c>
      <c r="G262" s="1">
        <f t="shared" si="280"/>
        <v>9.4488170405519281</v>
      </c>
      <c r="H262" s="1">
        <f t="shared" si="280"/>
        <v>8.8679699137475527</v>
      </c>
      <c r="I262" s="1">
        <f t="shared" si="280"/>
        <v>8.8601777532769397</v>
      </c>
      <c r="J262" s="1">
        <f t="shared" si="280"/>
        <v>8.8601732906557196</v>
      </c>
      <c r="K262" s="1">
        <f t="shared" si="280"/>
        <v>8.8601732906542434</v>
      </c>
      <c r="L262" s="1">
        <f t="shared" si="280"/>
        <v>8.8601732906542434</v>
      </c>
      <c r="M262" s="1">
        <f t="shared" si="280"/>
        <v>8.8601732906542434</v>
      </c>
      <c r="N262" s="1">
        <f t="shared" si="280"/>
        <v>8.8601732906542434</v>
      </c>
      <c r="O262" s="1">
        <f t="shared" si="280"/>
        <v>8.8601732906542434</v>
      </c>
      <c r="P262" s="1">
        <f t="shared" si="220"/>
        <v>13701400.367964474</v>
      </c>
      <c r="Q262" s="1">
        <f t="shared" si="221"/>
        <v>4494.7903066979525</v>
      </c>
      <c r="R262">
        <f t="shared" si="222"/>
        <v>2.7494887287441179</v>
      </c>
      <c r="S262" s="1"/>
    </row>
    <row r="263" spans="1:19" x14ac:dyDescent="0.2">
      <c r="A263" s="1">
        <f t="shared" si="223"/>
        <v>-12809579.871090712</v>
      </c>
      <c r="B263" s="1">
        <f t="shared" si="224"/>
        <v>5011251.8487026207</v>
      </c>
      <c r="C263">
        <f t="shared" si="225"/>
        <v>14820</v>
      </c>
      <c r="D263" s="1">
        <f t="shared" si="226"/>
        <v>8.701910914431993</v>
      </c>
      <c r="E263">
        <f t="shared" si="227"/>
        <v>3.14</v>
      </c>
      <c r="F263" s="1">
        <f t="shared" ref="F263:O263" si="281">E263-(E263-$K$5*SIN(E263)-$D263)/(1-$K$5*COS(E263))</f>
        <v>7.2252188063255218</v>
      </c>
      <c r="G263" s="1">
        <f t="shared" si="281"/>
        <v>9.4722737009046618</v>
      </c>
      <c r="H263" s="1">
        <f t="shared" si="281"/>
        <v>8.8937193536150332</v>
      </c>
      <c r="I263" s="1">
        <f t="shared" si="281"/>
        <v>8.8871096884174143</v>
      </c>
      <c r="J263" s="1">
        <f t="shared" si="281"/>
        <v>8.8871066245915777</v>
      </c>
      <c r="K263" s="1">
        <f t="shared" si="281"/>
        <v>8.8871066245909134</v>
      </c>
      <c r="L263" s="1">
        <f t="shared" si="281"/>
        <v>8.8871066245909152</v>
      </c>
      <c r="M263" s="1">
        <f t="shared" si="281"/>
        <v>8.8871066245909134</v>
      </c>
      <c r="N263" s="1">
        <f t="shared" si="281"/>
        <v>8.8871066245909152</v>
      </c>
      <c r="O263" s="1">
        <f t="shared" si="281"/>
        <v>8.8871066245909134</v>
      </c>
      <c r="P263" s="1">
        <f t="shared" si="220"/>
        <v>13754925.720082162</v>
      </c>
      <c r="Q263" s="1">
        <f t="shared" si="221"/>
        <v>4469.5348793775947</v>
      </c>
      <c r="R263">
        <f t="shared" si="222"/>
        <v>2.7686856635397881</v>
      </c>
      <c r="S263" s="1"/>
    </row>
    <row r="264" spans="1:19" x14ac:dyDescent="0.2">
      <c r="A264" s="1">
        <f t="shared" si="223"/>
        <v>-12950535.412815591</v>
      </c>
      <c r="B264" s="1">
        <f t="shared" si="224"/>
        <v>4783976.1918417867</v>
      </c>
      <c r="C264">
        <f t="shared" si="225"/>
        <v>14880</v>
      </c>
      <c r="D264" s="1">
        <f t="shared" si="226"/>
        <v>8.7371413229924464</v>
      </c>
      <c r="E264">
        <f t="shared" si="227"/>
        <v>3.14</v>
      </c>
      <c r="F264" s="1">
        <f t="shared" ref="F264:O264" si="282">E264-(E264-$K$5*SIN(E264)-$D264)/(1-$K$5*COS(E264))</f>
        <v>7.2510928320570347</v>
      </c>
      <c r="G264" s="1">
        <f t="shared" si="282"/>
        <v>9.4951276592655134</v>
      </c>
      <c r="H264" s="1">
        <f t="shared" si="282"/>
        <v>8.9193991073747352</v>
      </c>
      <c r="I264" s="1">
        <f t="shared" si="282"/>
        <v>8.913939828894538</v>
      </c>
      <c r="J264" s="1">
        <f t="shared" si="282"/>
        <v>8.9139378391089164</v>
      </c>
      <c r="K264" s="1">
        <f t="shared" si="282"/>
        <v>8.9139378391086499</v>
      </c>
      <c r="L264" s="1">
        <f t="shared" si="282"/>
        <v>8.9139378391086517</v>
      </c>
      <c r="M264" s="1">
        <f t="shared" si="282"/>
        <v>8.9139378391086499</v>
      </c>
      <c r="N264" s="1">
        <f t="shared" si="282"/>
        <v>8.9139378391086517</v>
      </c>
      <c r="O264" s="1">
        <f t="shared" si="282"/>
        <v>8.9139378391086499</v>
      </c>
      <c r="P264" s="1">
        <f t="shared" si="220"/>
        <v>13805897.134293726</v>
      </c>
      <c r="Q264" s="1">
        <f t="shared" si="221"/>
        <v>4445.5346682473164</v>
      </c>
      <c r="R264">
        <f t="shared" si="222"/>
        <v>2.787737299139506</v>
      </c>
      <c r="S264" s="1"/>
    </row>
    <row r="265" spans="1:19" x14ac:dyDescent="0.2">
      <c r="A265" s="1">
        <f t="shared" si="223"/>
        <v>-13084429.405080086</v>
      </c>
      <c r="B265" s="1">
        <f t="shared" si="224"/>
        <v>4554091.6980194878</v>
      </c>
      <c r="C265">
        <f t="shared" si="225"/>
        <v>14940</v>
      </c>
      <c r="D265" s="1">
        <f t="shared" si="226"/>
        <v>8.7723717315528997</v>
      </c>
      <c r="E265">
        <f t="shared" si="227"/>
        <v>3.14</v>
      </c>
      <c r="F265" s="1">
        <f t="shared" ref="F265:O265" si="283">E265-(E265-$K$5*SIN(E265)-$D265)/(1-$K$5*COS(E265))</f>
        <v>7.2769668577885476</v>
      </c>
      <c r="G265" s="1">
        <f t="shared" si="283"/>
        <v>9.5174074878132355</v>
      </c>
      <c r="H265" s="1">
        <f t="shared" si="283"/>
        <v>8.9450193957647155</v>
      </c>
      <c r="I265" s="1">
        <f t="shared" si="283"/>
        <v>8.9406738386632423</v>
      </c>
      <c r="J265" s="1">
        <f t="shared" si="283"/>
        <v>8.9406726415066426</v>
      </c>
      <c r="K265" s="1">
        <f t="shared" si="283"/>
        <v>8.9406726415065503</v>
      </c>
      <c r="L265" s="1">
        <f t="shared" si="283"/>
        <v>8.9406726415065503</v>
      </c>
      <c r="M265" s="1">
        <f t="shared" si="283"/>
        <v>8.9406726415065503</v>
      </c>
      <c r="N265" s="1">
        <f t="shared" si="283"/>
        <v>8.9406726415065503</v>
      </c>
      <c r="O265" s="1">
        <f t="shared" si="283"/>
        <v>8.9406726415065503</v>
      </c>
      <c r="P265" s="1">
        <f t="shared" si="220"/>
        <v>13854314.997519525</v>
      </c>
      <c r="Q265" s="1">
        <f t="shared" si="221"/>
        <v>4422.7810336050634</v>
      </c>
      <c r="R265">
        <f t="shared" si="222"/>
        <v>2.8066522626834556</v>
      </c>
      <c r="S265" s="1"/>
    </row>
    <row r="266" spans="1:19" x14ac:dyDescent="0.2">
      <c r="A266" s="1">
        <f t="shared" si="223"/>
        <v>-13211263.371968048</v>
      </c>
      <c r="B266" s="1">
        <f t="shared" si="224"/>
        <v>4321749.6782613117</v>
      </c>
      <c r="C266">
        <f t="shared" si="225"/>
        <v>15000</v>
      </c>
      <c r="D266" s="1">
        <f t="shared" si="226"/>
        <v>8.8076021401133531</v>
      </c>
      <c r="E266">
        <f t="shared" si="227"/>
        <v>3.14</v>
      </c>
      <c r="F266" s="1">
        <f t="shared" ref="F266:O266" si="284">E266-(E266-$K$5*SIN(E266)-$D266)/(1-$K$5*COS(E266))</f>
        <v>7.3028408835200604</v>
      </c>
      <c r="G266" s="1">
        <f t="shared" si="284"/>
        <v>9.5391415906542321</v>
      </c>
      <c r="H266" s="1">
        <f t="shared" si="284"/>
        <v>8.9705897450182803</v>
      </c>
      <c r="I266" s="1">
        <f t="shared" si="284"/>
        <v>8.9673172664788492</v>
      </c>
      <c r="J266" s="1">
        <f t="shared" si="284"/>
        <v>8.9673166236314845</v>
      </c>
      <c r="K266" s="1">
        <f t="shared" si="284"/>
        <v>8.9673166236314596</v>
      </c>
      <c r="L266" s="1">
        <f t="shared" si="284"/>
        <v>8.9673166236314596</v>
      </c>
      <c r="M266" s="1">
        <f t="shared" si="284"/>
        <v>8.9673166236314596</v>
      </c>
      <c r="N266" s="1">
        <f t="shared" si="284"/>
        <v>8.9673166236314596</v>
      </c>
      <c r="O266" s="1">
        <f t="shared" si="284"/>
        <v>8.9673166236314596</v>
      </c>
      <c r="P266" s="1">
        <f t="shared" si="220"/>
        <v>13900179.860888718</v>
      </c>
      <c r="Q266" s="1">
        <f t="shared" si="221"/>
        <v>4401.2659612381594</v>
      </c>
      <c r="R266">
        <f t="shared" si="222"/>
        <v>2.8254389311185424</v>
      </c>
      <c r="S266" s="1"/>
    </row>
    <row r="267" spans="1:19" x14ac:dyDescent="0.2">
      <c r="A267" s="1">
        <f t="shared" si="223"/>
        <v>-13331039.200614545</v>
      </c>
      <c r="B267" s="1">
        <f t="shared" si="224"/>
        <v>4087098.522249762</v>
      </c>
      <c r="C267">
        <f t="shared" si="225"/>
        <v>15060</v>
      </c>
      <c r="D267" s="1">
        <f t="shared" si="226"/>
        <v>8.8428325486738064</v>
      </c>
      <c r="E267">
        <f t="shared" si="227"/>
        <v>3.14</v>
      </c>
      <c r="F267" s="1">
        <f t="shared" ref="F267:O267" si="285">E267-(E267-$K$5*SIN(E267)-$D267)/(1-$K$5*COS(E267))</f>
        <v>7.3287149092515733</v>
      </c>
      <c r="G267" s="1">
        <f t="shared" si="285"/>
        <v>9.560358120831431</v>
      </c>
      <c r="H267" s="1">
        <f t="shared" si="285"/>
        <v>8.9961190130333488</v>
      </c>
      <c r="I267" s="1">
        <f t="shared" si="285"/>
        <v>8.9938755545427185</v>
      </c>
      <c r="J267" s="1">
        <f t="shared" si="285"/>
        <v>8.9938752693691359</v>
      </c>
      <c r="K267" s="1">
        <f t="shared" si="285"/>
        <v>8.9938752693691324</v>
      </c>
      <c r="L267" s="1">
        <f t="shared" si="285"/>
        <v>8.9938752693691324</v>
      </c>
      <c r="M267" s="1">
        <f t="shared" si="285"/>
        <v>8.9938752693691324</v>
      </c>
      <c r="N267" s="1">
        <f t="shared" si="285"/>
        <v>8.9938752693691324</v>
      </c>
      <c r="O267" s="1">
        <f t="shared" si="285"/>
        <v>8.9938752693691324</v>
      </c>
      <c r="P267" s="1">
        <f t="shared" si="220"/>
        <v>13943492.406814653</v>
      </c>
      <c r="Q267" s="1">
        <f t="shared" si="221"/>
        <v>4380.9820347253626</v>
      </c>
      <c r="R267">
        <f t="shared" si="222"/>
        <v>2.8441054489834299</v>
      </c>
      <c r="S267" s="1"/>
    </row>
    <row r="268" spans="1:19" x14ac:dyDescent="0.2">
      <c r="A268" s="1">
        <f t="shared" si="223"/>
        <v>-13443759.058638707</v>
      </c>
      <c r="B268" s="1">
        <f t="shared" si="224"/>
        <v>3850283.8939392492</v>
      </c>
      <c r="C268">
        <f t="shared" si="225"/>
        <v>15120</v>
      </c>
      <c r="D268" s="1">
        <f t="shared" si="226"/>
        <v>8.8780629572342598</v>
      </c>
      <c r="E268">
        <f t="shared" si="227"/>
        <v>3.14</v>
      </c>
      <c r="F268" s="1">
        <f t="shared" ref="F268:O268" si="286">E268-(E268-$K$5*SIN(E268)-$D268)/(1-$K$5*COS(E268))</f>
        <v>7.3545889349830862</v>
      </c>
      <c r="G268" s="1">
        <f t="shared" si="286"/>
        <v>9.5810849051945475</v>
      </c>
      <c r="H268" s="1">
        <f t="shared" si="286"/>
        <v>9.0216154194108533</v>
      </c>
      <c r="I268" s="1">
        <f t="shared" si="286"/>
        <v>9.0203540466608647</v>
      </c>
      <c r="J268" s="1">
        <f t="shared" si="286"/>
        <v>9.0203539618733792</v>
      </c>
      <c r="K268" s="1">
        <f t="shared" si="286"/>
        <v>9.0203539618733792</v>
      </c>
      <c r="L268" s="1">
        <f t="shared" si="286"/>
        <v>9.0203539618733792</v>
      </c>
      <c r="M268" s="1">
        <f t="shared" si="286"/>
        <v>9.0203539618733792</v>
      </c>
      <c r="N268" s="1">
        <f t="shared" si="286"/>
        <v>9.0203539618733792</v>
      </c>
      <c r="O268" s="1">
        <f t="shared" si="286"/>
        <v>9.0203539618733792</v>
      </c>
      <c r="P268" s="1">
        <f t="shared" si="220"/>
        <v>13984253.41913748</v>
      </c>
      <c r="Q268" s="1">
        <f t="shared" si="221"/>
        <v>4361.9224086253189</v>
      </c>
      <c r="R268">
        <f t="shared" si="222"/>
        <v>2.8626597453296112</v>
      </c>
      <c r="S268" s="1"/>
    </row>
    <row r="269" spans="1:19" x14ac:dyDescent="0.2">
      <c r="A269" s="1">
        <f t="shared" si="223"/>
        <v>-13549425.319354352</v>
      </c>
      <c r="B269" s="1">
        <f t="shared" si="224"/>
        <v>3611448.9205576144</v>
      </c>
      <c r="C269">
        <f t="shared" si="225"/>
        <v>15180</v>
      </c>
      <c r="D269" s="1">
        <f t="shared" si="226"/>
        <v>8.9132933657947131</v>
      </c>
      <c r="E269">
        <f t="shared" si="227"/>
        <v>3.14</v>
      </c>
      <c r="F269" s="1">
        <f t="shared" ref="F269:O269" si="287">E269-(E269-$K$5*SIN(E269)-$D269)/(1-$K$5*COS(E269))</f>
        <v>7.3804629607145991</v>
      </c>
      <c r="G269" s="1">
        <f t="shared" si="287"/>
        <v>9.6013493769478444</v>
      </c>
      <c r="H269" s="1">
        <f t="shared" si="287"/>
        <v>9.047086578518492</v>
      </c>
      <c r="I269" s="1">
        <f t="shared" si="287"/>
        <v>9.0467579959403466</v>
      </c>
      <c r="J269" s="1">
        <f t="shared" si="287"/>
        <v>9.0467579905508</v>
      </c>
      <c r="K269" s="1">
        <f t="shared" si="287"/>
        <v>9.0467579905508</v>
      </c>
      <c r="L269" s="1">
        <f t="shared" si="287"/>
        <v>9.0467579905508</v>
      </c>
      <c r="M269" s="1">
        <f t="shared" si="287"/>
        <v>9.0467579905508</v>
      </c>
      <c r="N269" s="1">
        <f t="shared" si="287"/>
        <v>9.0467579905508</v>
      </c>
      <c r="O269" s="1">
        <f t="shared" si="287"/>
        <v>9.0467579905508</v>
      </c>
      <c r="P269" s="1">
        <f t="shared" si="220"/>
        <v>14022463.756079298</v>
      </c>
      <c r="Q269" s="1">
        <f t="shared" si="221"/>
        <v>4344.0807826534283</v>
      </c>
      <c r="R269">
        <f t="shared" si="222"/>
        <v>2.8811095498476997</v>
      </c>
      <c r="S269" s="1"/>
    </row>
    <row r="270" spans="1:19" x14ac:dyDescent="0.2">
      <c r="A270" s="1">
        <f t="shared" si="223"/>
        <v>-13648040.494125221</v>
      </c>
      <c r="B270" s="1">
        <f t="shared" si="224"/>
        <v>3370734.3754570233</v>
      </c>
      <c r="C270">
        <f t="shared" si="225"/>
        <v>15240</v>
      </c>
      <c r="D270" s="1">
        <f t="shared" si="226"/>
        <v>8.9485237743551664</v>
      </c>
      <c r="E270">
        <f t="shared" si="227"/>
        <v>3.14</v>
      </c>
      <c r="F270" s="1">
        <f t="shared" ref="F270:O270" si="288">E270-(E270-$K$5*SIN(E270)-$D270)/(1-$K$5*COS(E270))</f>
        <v>7.4063369864461119</v>
      </c>
      <c r="G270" s="1">
        <f t="shared" si="288"/>
        <v>9.6211785156399348</v>
      </c>
      <c r="H270" s="1">
        <f t="shared" si="288"/>
        <v>9.0725395348055624</v>
      </c>
      <c r="I270" s="1">
        <f t="shared" si="288"/>
        <v>9.0730925720542093</v>
      </c>
      <c r="J270" s="1">
        <f t="shared" si="288"/>
        <v>9.0730925578182173</v>
      </c>
      <c r="K270" s="1">
        <f t="shared" si="288"/>
        <v>9.0730925578182173</v>
      </c>
      <c r="L270" s="1">
        <f t="shared" si="288"/>
        <v>9.0730925578182173</v>
      </c>
      <c r="M270" s="1">
        <f t="shared" si="288"/>
        <v>9.0730925578182173</v>
      </c>
      <c r="N270" s="1">
        <f t="shared" si="288"/>
        <v>9.0730925578182173</v>
      </c>
      <c r="O270" s="1">
        <f t="shared" si="288"/>
        <v>9.0730925578182173</v>
      </c>
      <c r="P270" s="1">
        <f t="shared" si="220"/>
        <v>14058124.325782919</v>
      </c>
      <c r="Q270" s="1">
        <f t="shared" si="221"/>
        <v>4327.451376939086</v>
      </c>
      <c r="R270">
        <f t="shared" si="222"/>
        <v>2.8994624082641063</v>
      </c>
      <c r="S270" s="1"/>
    </row>
    <row r="271" spans="1:19" x14ac:dyDescent="0.2">
      <c r="A271" s="1">
        <f t="shared" si="223"/>
        <v>-13739607.171295766</v>
      </c>
      <c r="B271" s="1">
        <f t="shared" si="224"/>
        <v>3128278.8552635927</v>
      </c>
      <c r="C271">
        <f t="shared" si="225"/>
        <v>15300</v>
      </c>
      <c r="D271" s="1">
        <f t="shared" si="226"/>
        <v>8.9837541829156216</v>
      </c>
      <c r="E271">
        <f t="shared" si="227"/>
        <v>3.14</v>
      </c>
      <c r="F271" s="1">
        <f t="shared" ref="F271:O271" si="289">E271-(E271-$K$5*SIN(E271)-$D271)/(1-$K$5*COS(E271))</f>
        <v>7.4322110121776266</v>
      </c>
      <c r="G271" s="1">
        <f t="shared" si="289"/>
        <v>9.6405987943174818</v>
      </c>
      <c r="H271" s="1">
        <f t="shared" si="289"/>
        <v>9.0979807996689352</v>
      </c>
      <c r="I271" s="1">
        <f t="shared" si="289"/>
        <v>9.0993628681097807</v>
      </c>
      <c r="J271" s="1">
        <f t="shared" si="289"/>
        <v>9.0993627856494204</v>
      </c>
      <c r="K271" s="1">
        <f t="shared" si="289"/>
        <v>9.0993627856494204</v>
      </c>
      <c r="L271" s="1">
        <f t="shared" si="289"/>
        <v>9.0993627856494204</v>
      </c>
      <c r="M271" s="1">
        <f t="shared" si="289"/>
        <v>9.0993627856494204</v>
      </c>
      <c r="N271" s="1">
        <f t="shared" si="289"/>
        <v>9.0993627856494204</v>
      </c>
      <c r="O271" s="1">
        <f t="shared" si="289"/>
        <v>9.0993627856494204</v>
      </c>
      <c r="P271" s="1">
        <f t="shared" si="220"/>
        <v>14091236.064228408</v>
      </c>
      <c r="Q271" s="1">
        <f t="shared" si="221"/>
        <v>4312.0289084466476</v>
      </c>
      <c r="R271">
        <f t="shared" si="222"/>
        <v>2.9177256970695202</v>
      </c>
      <c r="S271" s="1"/>
    </row>
    <row r="272" spans="1:19" x14ac:dyDescent="0.2">
      <c r="A272" s="1">
        <f t="shared" si="223"/>
        <v>-13824127.961187141</v>
      </c>
      <c r="B272" s="1">
        <f t="shared" si="224"/>
        <v>2884218.9517619209</v>
      </c>
      <c r="C272">
        <f t="shared" si="225"/>
        <v>15360</v>
      </c>
      <c r="D272" s="1">
        <f t="shared" si="226"/>
        <v>9.0189845914760749</v>
      </c>
      <c r="E272">
        <f t="shared" si="227"/>
        <v>3.14</v>
      </c>
      <c r="F272" s="1">
        <f t="shared" ref="F272:O272" si="290">E272-(E272-$K$5*SIN(E272)-$D272)/(1-$K$5*COS(E272))</f>
        <v>7.4580850379091395</v>
      </c>
      <c r="G272" s="1">
        <f t="shared" si="290"/>
        <v>9.659636133530098</v>
      </c>
      <c r="H272" s="1">
        <f t="shared" si="290"/>
        <v>9.1234163892467297</v>
      </c>
      <c r="I272" s="1">
        <f t="shared" si="290"/>
        <v>9.1255739071577455</v>
      </c>
      <c r="J272" s="1">
        <f t="shared" si="290"/>
        <v>9.1255737219273154</v>
      </c>
      <c r="K272" s="1">
        <f t="shared" si="290"/>
        <v>9.1255737219273136</v>
      </c>
      <c r="L272" s="1">
        <f t="shared" si="290"/>
        <v>9.1255737219273119</v>
      </c>
      <c r="M272" s="1">
        <f t="shared" si="290"/>
        <v>9.1255737219273136</v>
      </c>
      <c r="N272" s="1">
        <f t="shared" si="290"/>
        <v>9.1255737219273119</v>
      </c>
      <c r="O272" s="1">
        <f t="shared" si="290"/>
        <v>9.1255737219273136</v>
      </c>
      <c r="P272" s="1">
        <f t="shared" si="220"/>
        <v>14121799.915342901</v>
      </c>
      <c r="Q272" s="1">
        <f t="shared" si="221"/>
        <v>4297.80856863603</v>
      </c>
      <c r="R272">
        <f t="shared" si="222"/>
        <v>2.9359066376371037</v>
      </c>
      <c r="S272" s="1"/>
    </row>
    <row r="273" spans="1:19" x14ac:dyDescent="0.2">
      <c r="A273" s="1">
        <f t="shared" si="223"/>
        <v>-13901605.446701663</v>
      </c>
      <c r="B273" s="1">
        <f t="shared" si="224"/>
        <v>2638689.4189373767</v>
      </c>
      <c r="C273">
        <f t="shared" si="225"/>
        <v>15420</v>
      </c>
      <c r="D273" s="1">
        <f t="shared" si="226"/>
        <v>9.0542150000365282</v>
      </c>
      <c r="E273">
        <f t="shared" si="227"/>
        <v>3.14</v>
      </c>
      <c r="F273" s="1">
        <f t="shared" ref="F273:O273" si="291">E273-(E273-$K$5*SIN(E273)-$D273)/(1-$K$5*COS(E273))</f>
        <v>7.4839590636406523</v>
      </c>
      <c r="G273" s="1">
        <f t="shared" si="291"/>
        <v>9.6783158618469187</v>
      </c>
      <c r="H273" s="1">
        <f t="shared" si="291"/>
        <v>9.1488518625928492</v>
      </c>
      <c r="I273" s="1">
        <f t="shared" si="291"/>
        <v>9.1517306483806315</v>
      </c>
      <c r="J273" s="1">
        <f t="shared" si="291"/>
        <v>9.1517303466171374</v>
      </c>
      <c r="K273" s="1">
        <f t="shared" si="291"/>
        <v>9.1517303466171356</v>
      </c>
      <c r="L273" s="1">
        <f t="shared" si="291"/>
        <v>9.1517303466171338</v>
      </c>
      <c r="M273" s="1">
        <f t="shared" si="291"/>
        <v>9.1517303466171356</v>
      </c>
      <c r="N273" s="1">
        <f t="shared" si="291"/>
        <v>9.1517303466171338</v>
      </c>
      <c r="O273" s="1">
        <f t="shared" si="291"/>
        <v>9.1517303466171356</v>
      </c>
      <c r="P273" s="1">
        <f t="shared" ref="P273:P284" si="292">SQRT(A273^2+B273^2)</f>
        <v>14149816.813138515</v>
      </c>
      <c r="Q273" s="1">
        <f t="shared" ref="Q273:Q284" si="293">SQRT($E$4*((2/P273)-(1/$K$3)))</f>
        <v>4284.7860024322572</v>
      </c>
      <c r="R273">
        <f t="shared" ref="R273:R284" si="294">ACOS((COS(O273)-$K$5)/(1-$K$5*COS(O273)))</f>
        <v>2.9540123097852504</v>
      </c>
      <c r="S273" s="1"/>
    </row>
    <row r="274" spans="1:19" x14ac:dyDescent="0.2">
      <c r="A274" s="1">
        <f t="shared" ref="A274:A284" si="295">$K$3*COS(O274)-$K$4</f>
        <v>-13972042.13912775</v>
      </c>
      <c r="B274" s="1">
        <f t="shared" ref="B274:B284" si="296">$K$6*SIN(O274)</f>
        <v>2391823.3355870363</v>
      </c>
      <c r="C274">
        <f t="shared" ref="C274:C284" si="297">C273+$E$5</f>
        <v>15480</v>
      </c>
      <c r="D274" s="1">
        <f t="shared" ref="D274:D284" si="298">C274*$K$9</f>
        <v>9.0894454085969816</v>
      </c>
      <c r="E274">
        <f t="shared" ref="E274:E284" si="299">$K$10</f>
        <v>3.14</v>
      </c>
      <c r="F274" s="1">
        <f t="shared" ref="F274:O274" si="300">E274-(E274-$K$5*SIN(E274)-$D274)/(1-$K$5*COS(E274))</f>
        <v>7.5098330893721652</v>
      </c>
      <c r="G274" s="1">
        <f t="shared" si="300"/>
        <v>9.6966626825254458</v>
      </c>
      <c r="H274" s="1">
        <f t="shared" si="300"/>
        <v>9.1742923597603632</v>
      </c>
      <c r="I274" s="1">
        <f t="shared" si="300"/>
        <v>9.1778379929993186</v>
      </c>
      <c r="J274" s="1">
        <f t="shared" si="300"/>
        <v>9.1778375777759127</v>
      </c>
      <c r="K274" s="1">
        <f t="shared" si="300"/>
        <v>9.1778375777759056</v>
      </c>
      <c r="L274" s="1">
        <f t="shared" si="300"/>
        <v>9.1778375777759056</v>
      </c>
      <c r="M274" s="1">
        <f t="shared" si="300"/>
        <v>9.1778375777759056</v>
      </c>
      <c r="N274" s="1">
        <f t="shared" si="300"/>
        <v>9.1778375777759056</v>
      </c>
      <c r="O274" s="1">
        <f t="shared" si="300"/>
        <v>9.1778375777759056</v>
      </c>
      <c r="P274" s="1">
        <f t="shared" si="292"/>
        <v>14175287.665730817</v>
      </c>
      <c r="Q274" s="1">
        <f t="shared" si="293"/>
        <v>4272.9572885674515</v>
      </c>
      <c r="R274">
        <f t="shared" si="294"/>
        <v>2.9720496648368004</v>
      </c>
      <c r="S274" s="1"/>
    </row>
    <row r="275" spans="1:19" x14ac:dyDescent="0.2">
      <c r="A275" s="1">
        <f t="shared" si="295"/>
        <v>-14035440.438782472</v>
      </c>
      <c r="B275" s="1">
        <f t="shared" si="296"/>
        <v>2143752.263898205</v>
      </c>
      <c r="C275">
        <f t="shared" si="297"/>
        <v>15540</v>
      </c>
      <c r="D275" s="1">
        <f t="shared" si="298"/>
        <v>9.1246758171574349</v>
      </c>
      <c r="E275">
        <f t="shared" si="299"/>
        <v>3.14</v>
      </c>
      <c r="F275" s="1">
        <f t="shared" ref="F275:O275" si="301">E275-(E275-$K$5*SIN(E275)-$D275)/(1-$K$5*COS(E275))</f>
        <v>7.5357071151036781</v>
      </c>
      <c r="G275" s="1">
        <f t="shared" si="301"/>
        <v>9.7147006459598</v>
      </c>
      <c r="H275" s="1">
        <f t="shared" si="301"/>
        <v>9.1997426393935697</v>
      </c>
      <c r="I275" s="1">
        <f t="shared" si="301"/>
        <v>9.203900789935453</v>
      </c>
      <c r="J275" s="1">
        <f t="shared" si="301"/>
        <v>9.2039002774128598</v>
      </c>
      <c r="K275" s="1">
        <f t="shared" si="301"/>
        <v>9.2039002774128527</v>
      </c>
      <c r="L275" s="1">
        <f t="shared" si="301"/>
        <v>9.2039002774128509</v>
      </c>
      <c r="M275" s="1">
        <f t="shared" si="301"/>
        <v>9.2039002774128527</v>
      </c>
      <c r="N275" s="1">
        <f t="shared" si="301"/>
        <v>9.2039002774128509</v>
      </c>
      <c r="O275" s="1">
        <f t="shared" si="301"/>
        <v>9.2039002774128527</v>
      </c>
      <c r="P275" s="1">
        <f t="shared" si="292"/>
        <v>14198213.341106655</v>
      </c>
      <c r="Q275" s="1">
        <f t="shared" si="293"/>
        <v>4262.318921353306</v>
      </c>
      <c r="R275">
        <f t="shared" si="294"/>
        <v>2.990025538224006</v>
      </c>
      <c r="S275" s="1"/>
    </row>
    <row r="276" spans="1:19" x14ac:dyDescent="0.2">
      <c r="A276" s="1">
        <f t="shared" si="295"/>
        <v>-14091802.600169992</v>
      </c>
      <c r="B276" s="1">
        <f t="shared" si="296"/>
        <v>1894606.4043827467</v>
      </c>
      <c r="C276">
        <f t="shared" si="297"/>
        <v>15600</v>
      </c>
      <c r="D276" s="1">
        <f t="shared" si="298"/>
        <v>9.1599062257178883</v>
      </c>
      <c r="E276">
        <f t="shared" si="299"/>
        <v>3.14</v>
      </c>
      <c r="F276" s="1">
        <f t="shared" ref="F276:O276" si="302">E276-(E276-$K$5*SIN(E276)-$D276)/(1-$K$5*COS(E276))</f>
        <v>7.561581140835191</v>
      </c>
      <c r="G276" s="1">
        <f t="shared" si="302"/>
        <v>9.7324531275277568</v>
      </c>
      <c r="H276" s="1">
        <f t="shared" si="302"/>
        <v>9.2252071154960866</v>
      </c>
      <c r="I276" s="1">
        <f t="shared" si="302"/>
        <v>9.2299238412659896</v>
      </c>
      <c r="J276" s="1">
        <f t="shared" si="302"/>
        <v>9.2299232572151553</v>
      </c>
      <c r="K276" s="1">
        <f t="shared" si="302"/>
        <v>9.2299232572151464</v>
      </c>
      <c r="L276" s="1">
        <f t="shared" si="302"/>
        <v>9.2299232572151464</v>
      </c>
      <c r="M276" s="1">
        <f t="shared" si="302"/>
        <v>9.2299232572151464</v>
      </c>
      <c r="N276" s="1">
        <f t="shared" si="302"/>
        <v>9.2299232572151464</v>
      </c>
      <c r="O276" s="1">
        <f t="shared" si="302"/>
        <v>9.2299232572151464</v>
      </c>
      <c r="P276" s="1">
        <f t="shared" si="292"/>
        <v>14218594.654524963</v>
      </c>
      <c r="Q276" s="1">
        <f t="shared" si="293"/>
        <v>4252.8677939371119</v>
      </c>
      <c r="R276">
        <f t="shared" si="294"/>
        <v>3.0079466616862245</v>
      </c>
      <c r="S276" s="1"/>
    </row>
    <row r="277" spans="1:19" x14ac:dyDescent="0.2">
      <c r="A277" s="1">
        <f t="shared" si="295"/>
        <v>-14141130.701372752</v>
      </c>
      <c r="B277" s="1">
        <f t="shared" si="296"/>
        <v>1644514.7475446423</v>
      </c>
      <c r="C277">
        <f t="shared" si="297"/>
        <v>15660</v>
      </c>
      <c r="D277" s="1">
        <f t="shared" si="298"/>
        <v>9.1951366342783416</v>
      </c>
      <c r="E277">
        <f t="shared" si="299"/>
        <v>3.14</v>
      </c>
      <c r="F277" s="1">
        <f t="shared" ref="F277:O277" si="303">E277-(E277-$K$5*SIN(E277)-$D277)/(1-$K$5*COS(E277))</f>
        <v>7.5874551665667038</v>
      </c>
      <c r="G277" s="1">
        <f t="shared" si="303"/>
        <v>9.7499428104531241</v>
      </c>
      <c r="H277" s="1">
        <f t="shared" si="303"/>
        <v>9.2506898931050312</v>
      </c>
      <c r="I277" s="1">
        <f t="shared" si="303"/>
        <v>9.2559119075041139</v>
      </c>
      <c r="J277" s="1">
        <f t="shared" si="303"/>
        <v>9.2559112841529512</v>
      </c>
      <c r="K277" s="1">
        <f t="shared" si="303"/>
        <v>9.2559112841529423</v>
      </c>
      <c r="L277" s="1">
        <f t="shared" si="303"/>
        <v>9.2559112841529423</v>
      </c>
      <c r="M277" s="1">
        <f t="shared" si="303"/>
        <v>9.2559112841529423</v>
      </c>
      <c r="N277" s="1">
        <f t="shared" si="303"/>
        <v>9.2559112841529423</v>
      </c>
      <c r="O277" s="1">
        <f t="shared" si="303"/>
        <v>9.2559112841529423</v>
      </c>
      <c r="P277" s="1">
        <f t="shared" si="292"/>
        <v>14236432.357448226</v>
      </c>
      <c r="Q277" s="1">
        <f t="shared" si="293"/>
        <v>4244.6011830894995</v>
      </c>
      <c r="R277">
        <f t="shared" si="294"/>
        <v>3.025819675105176</v>
      </c>
      <c r="S277" s="1"/>
    </row>
    <row r="278" spans="1:19" x14ac:dyDescent="0.2">
      <c r="A278" s="1">
        <f t="shared" si="295"/>
        <v>-14183426.617427319</v>
      </c>
      <c r="B278" s="1">
        <f t="shared" si="296"/>
        <v>1393605.2226499044</v>
      </c>
      <c r="C278">
        <f t="shared" si="297"/>
        <v>15720</v>
      </c>
      <c r="D278" s="1">
        <f t="shared" si="298"/>
        <v>9.2303670428387949</v>
      </c>
      <c r="E278">
        <f t="shared" si="299"/>
        <v>3.14</v>
      </c>
      <c r="F278" s="1">
        <f t="shared" ref="F278:O278" si="304">E278-(E278-$K$5*SIN(E278)-$D278)/(1-$K$5*COS(E278))</f>
        <v>7.6133291922982167</v>
      </c>
      <c r="G278" s="1">
        <f t="shared" si="304"/>
        <v>9.7671916733016975</v>
      </c>
      <c r="H278" s="1">
        <f t="shared" si="304"/>
        <v>9.2761948026586118</v>
      </c>
      <c r="I278" s="1">
        <f t="shared" si="304"/>
        <v>9.281869712738354</v>
      </c>
      <c r="J278" s="1">
        <f t="shared" si="304"/>
        <v>9.2818690859773145</v>
      </c>
      <c r="K278" s="1">
        <f t="shared" si="304"/>
        <v>9.2818690859773074</v>
      </c>
      <c r="L278" s="1">
        <f t="shared" si="304"/>
        <v>9.2818690859773074</v>
      </c>
      <c r="M278" s="1">
        <f t="shared" si="304"/>
        <v>9.2818690859773074</v>
      </c>
      <c r="N278" s="1">
        <f t="shared" si="304"/>
        <v>9.2818690859773074</v>
      </c>
      <c r="O278" s="1">
        <f t="shared" si="304"/>
        <v>9.2818690859773074</v>
      </c>
      <c r="P278" s="1">
        <f t="shared" si="292"/>
        <v>14251727.127914809</v>
      </c>
      <c r="Q278" s="1">
        <f t="shared" si="293"/>
        <v>4237.5167355675012</v>
      </c>
      <c r="R278">
        <f t="shared" si="294"/>
        <v>3.0436511380206746</v>
      </c>
      <c r="S278" s="1"/>
    </row>
    <row r="279" spans="1:19" x14ac:dyDescent="0.2">
      <c r="A279" s="1">
        <f t="shared" si="295"/>
        <v>-14218691.997470262</v>
      </c>
      <c r="B279" s="1">
        <f t="shared" si="296"/>
        <v>1142004.8439587478</v>
      </c>
      <c r="C279">
        <f t="shared" si="297"/>
        <v>15780</v>
      </c>
      <c r="D279" s="1">
        <f t="shared" si="298"/>
        <v>9.2655974513992483</v>
      </c>
      <c r="E279">
        <f t="shared" si="299"/>
        <v>3.14</v>
      </c>
      <c r="F279" s="1">
        <f t="shared" ref="F279:O279" si="305">E279-(E279-$K$5*SIN(E279)-$D279)/(1-$K$5*COS(E279))</f>
        <v>7.6392032180297296</v>
      </c>
      <c r="G279" s="1">
        <f t="shared" si="305"/>
        <v>9.7842209817344159</v>
      </c>
      <c r="H279" s="1">
        <f t="shared" si="305"/>
        <v>9.3017254328959655</v>
      </c>
      <c r="I279" s="1">
        <f t="shared" si="305"/>
        <v>9.3078019496592095</v>
      </c>
      <c r="J279" s="1">
        <f t="shared" si="305"/>
        <v>9.3078013566243776</v>
      </c>
      <c r="K279" s="1">
        <f t="shared" si="305"/>
        <v>9.3078013566243705</v>
      </c>
      <c r="L279" s="1">
        <f t="shared" si="305"/>
        <v>9.3078013566243722</v>
      </c>
      <c r="M279" s="1">
        <f t="shared" si="305"/>
        <v>9.3078013566243705</v>
      </c>
      <c r="N279" s="1">
        <f t="shared" si="305"/>
        <v>9.3078013566243722</v>
      </c>
      <c r="O279" s="1">
        <f t="shared" si="305"/>
        <v>9.3078013566243705</v>
      </c>
      <c r="P279" s="1">
        <f t="shared" si="292"/>
        <v>14264479.562274612</v>
      </c>
      <c r="Q279" s="1">
        <f t="shared" si="293"/>
        <v>4231.6124560917488</v>
      </c>
      <c r="R279">
        <f t="shared" si="294"/>
        <v>3.0614475408681954</v>
      </c>
      <c r="S279" s="1"/>
    </row>
    <row r="280" spans="1:19" x14ac:dyDescent="0.2">
      <c r="A280" s="1">
        <f t="shared" si="295"/>
        <v>-14246928.245470282</v>
      </c>
      <c r="B280" s="1">
        <f t="shared" si="296"/>
        <v>889839.85477273178</v>
      </c>
      <c r="C280">
        <f t="shared" si="297"/>
        <v>15840</v>
      </c>
      <c r="D280" s="1">
        <f t="shared" si="298"/>
        <v>9.3008278599597016</v>
      </c>
      <c r="E280">
        <f t="shared" si="299"/>
        <v>3.14</v>
      </c>
      <c r="F280" s="1">
        <f t="shared" ref="F280:O280" si="306">E280-(E280-$K$5*SIN(E280)-$D280)/(1-$K$5*COS(E280))</f>
        <v>7.6650772437612424</v>
      </c>
      <c r="G280" s="1">
        <f t="shared" si="306"/>
        <v>9.8010512841498496</v>
      </c>
      <c r="H280" s="1">
        <f t="shared" si="306"/>
        <v>9.3272851621739683</v>
      </c>
      <c r="I280" s="1">
        <f t="shared" si="306"/>
        <v>9.333713284499968</v>
      </c>
      <c r="J280" s="1">
        <f t="shared" si="306"/>
        <v>9.3337127615387399</v>
      </c>
      <c r="K280" s="1">
        <f t="shared" si="306"/>
        <v>9.3337127615387381</v>
      </c>
      <c r="L280" s="1">
        <f t="shared" si="306"/>
        <v>9.3337127615387381</v>
      </c>
      <c r="M280" s="1">
        <f t="shared" si="306"/>
        <v>9.3337127615387381</v>
      </c>
      <c r="N280" s="1">
        <f t="shared" si="306"/>
        <v>9.3337127615387381</v>
      </c>
      <c r="O280" s="1">
        <f t="shared" si="306"/>
        <v>9.3337127615387381</v>
      </c>
      <c r="P280" s="1">
        <f t="shared" si="292"/>
        <v>14274690.168221546</v>
      </c>
      <c r="Q280" s="1">
        <f t="shared" si="293"/>
        <v>4226.8866969720893</v>
      </c>
      <c r="R280">
        <f t="shared" si="294"/>
        <v>3.0792153159780828</v>
      </c>
      <c r="S280" s="1"/>
    </row>
    <row r="281" spans="1:19" x14ac:dyDescent="0.2">
      <c r="A281" s="1">
        <f t="shared" si="295"/>
        <v>-14268136.504392184</v>
      </c>
      <c r="B281" s="1">
        <f t="shared" si="296"/>
        <v>637235.86964349449</v>
      </c>
      <c r="C281">
        <f t="shared" si="297"/>
        <v>15900</v>
      </c>
      <c r="D281" s="1">
        <f t="shared" si="298"/>
        <v>9.336058268520155</v>
      </c>
      <c r="E281">
        <f t="shared" si="299"/>
        <v>3.14</v>
      </c>
      <c r="F281" s="1">
        <f t="shared" ref="F281:O281" si="307">E281-(E281-$K$5*SIN(E281)-$D281)/(1-$K$5*COS(E281))</f>
        <v>7.6909512694927571</v>
      </c>
      <c r="G281" s="1">
        <f t="shared" si="307"/>
        <v>9.8177024108594608</v>
      </c>
      <c r="H281" s="1">
        <f t="shared" si="307"/>
        <v>9.3528771881259303</v>
      </c>
      <c r="I281" s="1">
        <f t="shared" si="307"/>
        <v>9.3596083619158819</v>
      </c>
      <c r="J281" s="1">
        <f t="shared" si="307"/>
        <v>9.3596079429289407</v>
      </c>
      <c r="K281" s="1">
        <f t="shared" si="307"/>
        <v>9.3596079429289389</v>
      </c>
      <c r="L281" s="1">
        <f t="shared" si="307"/>
        <v>9.3596079429289389</v>
      </c>
      <c r="M281" s="1">
        <f t="shared" si="307"/>
        <v>9.3596079429289389</v>
      </c>
      <c r="N281" s="1">
        <f t="shared" si="307"/>
        <v>9.3596079429289389</v>
      </c>
      <c r="O281" s="1">
        <f t="shared" si="307"/>
        <v>9.3596079429289389</v>
      </c>
      <c r="P281" s="1">
        <f t="shared" si="292"/>
        <v>14282359.359067013</v>
      </c>
      <c r="Q281" s="1">
        <f t="shared" si="293"/>
        <v>4223.3381494111609</v>
      </c>
      <c r="R281">
        <f t="shared" si="294"/>
        <v>3.0969608483750326</v>
      </c>
      <c r="S281" s="1"/>
    </row>
    <row r="282" spans="1:19" x14ac:dyDescent="0.2">
      <c r="A282" s="1">
        <f t="shared" si="295"/>
        <v>-14282317.643666098</v>
      </c>
      <c r="B282" s="1">
        <f t="shared" si="296"/>
        <v>384318.01508336363</v>
      </c>
      <c r="C282">
        <f t="shared" si="297"/>
        <v>15960</v>
      </c>
      <c r="D282" s="1">
        <f t="shared" si="298"/>
        <v>9.3712886770806083</v>
      </c>
      <c r="E282">
        <f t="shared" si="299"/>
        <v>3.14</v>
      </c>
      <c r="F282" s="1">
        <f t="shared" ref="F282:O282" si="308">E282-(E282-$K$5*SIN(E282)-$D282)/(1-$K$5*COS(E282))</f>
        <v>7.71682529522427</v>
      </c>
      <c r="G282" s="1">
        <f t="shared" si="308"/>
        <v>9.8341934764522918</v>
      </c>
      <c r="H282" s="1">
        <f t="shared" si="308"/>
        <v>9.3785045556217757</v>
      </c>
      <c r="I282" s="1">
        <f t="shared" si="308"/>
        <v>9.385491809823419</v>
      </c>
      <c r="J282" s="1">
        <f t="shared" si="308"/>
        <v>9.3854915249675397</v>
      </c>
      <c r="K282" s="1">
        <f t="shared" si="308"/>
        <v>9.3854915249675397</v>
      </c>
      <c r="L282" s="1">
        <f t="shared" si="308"/>
        <v>9.3854915249675397</v>
      </c>
      <c r="M282" s="1">
        <f t="shared" si="308"/>
        <v>9.3854915249675397</v>
      </c>
      <c r="N282" s="1">
        <f t="shared" si="308"/>
        <v>9.3854915249675397</v>
      </c>
      <c r="O282" s="1">
        <f t="shared" si="308"/>
        <v>9.3854915249675397</v>
      </c>
      <c r="P282" s="1">
        <f t="shared" si="292"/>
        <v>14287487.44920861</v>
      </c>
      <c r="Q282" s="1">
        <f t="shared" si="293"/>
        <v>4220.9658365107371</v>
      </c>
      <c r="R282">
        <f t="shared" si="294"/>
        <v>3.114690486415483</v>
      </c>
      <c r="S282" s="1"/>
    </row>
    <row r="283" spans="1:19" x14ac:dyDescent="0.2">
      <c r="A283" s="1">
        <f t="shared" si="295"/>
        <v>-14289472.249861958</v>
      </c>
      <c r="B283" s="1">
        <f t="shared" si="296"/>
        <v>131211.06911453546</v>
      </c>
      <c r="C283">
        <f t="shared" si="297"/>
        <v>16020</v>
      </c>
      <c r="D283" s="1">
        <f t="shared" si="298"/>
        <v>9.4065190856410617</v>
      </c>
      <c r="E283">
        <f t="shared" si="299"/>
        <v>3.14</v>
      </c>
      <c r="F283" s="1">
        <f t="shared" ref="F283:O283" si="309">E283-(E283-$K$5*SIN(E283)-$D283)/(1-$K$5*COS(E283))</f>
        <v>7.7426993209557828</v>
      </c>
      <c r="G283" s="1">
        <f t="shared" si="309"/>
        <v>9.850542885020797</v>
      </c>
      <c r="H283" s="1">
        <f t="shared" si="309"/>
        <v>9.4041701830189837</v>
      </c>
      <c r="I283" s="1">
        <f t="shared" si="309"/>
        <v>9.4113682442191262</v>
      </c>
      <c r="J283" s="1">
        <f t="shared" si="309"/>
        <v>9.411368118948312</v>
      </c>
      <c r="K283" s="1">
        <f t="shared" si="309"/>
        <v>9.411368118948312</v>
      </c>
      <c r="L283" s="1">
        <f t="shared" si="309"/>
        <v>9.411368118948312</v>
      </c>
      <c r="M283" s="1">
        <f t="shared" si="309"/>
        <v>9.411368118948312</v>
      </c>
      <c r="N283" s="1">
        <f t="shared" si="309"/>
        <v>9.411368118948312</v>
      </c>
      <c r="O283" s="1">
        <f t="shared" si="309"/>
        <v>9.411368118948312</v>
      </c>
      <c r="P283" s="1">
        <f t="shared" si="292"/>
        <v>14290074.650757886</v>
      </c>
      <c r="Q283" s="1">
        <f t="shared" si="293"/>
        <v>4219.7691080008308</v>
      </c>
      <c r="R283">
        <f t="shared" si="294"/>
        <v>3.1324105522995289</v>
      </c>
      <c r="S283" s="1"/>
    </row>
    <row r="284" spans="1:19" x14ac:dyDescent="0.2">
      <c r="A284" s="1">
        <f t="shared" si="295"/>
        <v>-14289600.620495014</v>
      </c>
      <c r="B284" s="1">
        <f t="shared" si="296"/>
        <v>-121960.4000107023</v>
      </c>
      <c r="C284">
        <f t="shared" si="297"/>
        <v>16080</v>
      </c>
      <c r="D284" s="1">
        <f t="shared" si="298"/>
        <v>9.441749494201515</v>
      </c>
      <c r="E284">
        <f t="shared" si="299"/>
        <v>3.14</v>
      </c>
      <c r="F284" s="1">
        <f t="shared" ref="F284:O284" si="310">E284-(E284-$K$5*SIN(E284)-$D284)/(1-$K$5*COS(E284))</f>
        <v>7.7685733466872957</v>
      </c>
      <c r="G284" s="1">
        <f t="shared" si="310"/>
        <v>9.8667683379357882</v>
      </c>
      <c r="H284" s="1">
        <f t="shared" si="310"/>
        <v>9.4298768867183256</v>
      </c>
      <c r="I284" s="1">
        <f t="shared" si="310"/>
        <v>9.4372422739955741</v>
      </c>
      <c r="J284" s="1">
        <f t="shared" si="310"/>
        <v>9.437242328412772</v>
      </c>
      <c r="K284" s="1">
        <f t="shared" si="310"/>
        <v>9.437242328412772</v>
      </c>
      <c r="L284" s="1">
        <f t="shared" si="310"/>
        <v>9.437242328412772</v>
      </c>
      <c r="M284" s="1">
        <f t="shared" si="310"/>
        <v>9.437242328412772</v>
      </c>
      <c r="N284" s="1">
        <f t="shared" si="310"/>
        <v>9.437242328412772</v>
      </c>
      <c r="O284" s="1">
        <f t="shared" si="310"/>
        <v>9.437242328412772</v>
      </c>
      <c r="P284" s="1">
        <f t="shared" si="292"/>
        <v>14290121.07130035</v>
      </c>
      <c r="Q284" s="1">
        <f t="shared" si="293"/>
        <v>4219.7476367066029</v>
      </c>
      <c r="R284">
        <f t="shared" si="294"/>
        <v>3.1330579546858024</v>
      </c>
      <c r="S284" s="1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Porovnání</vt:lpstr>
      <vt:lpstr>AVR</vt:lpstr>
      <vt:lpstr>RAV</vt:lpstr>
      <vt:lpstr>ARV</vt:lpstr>
      <vt:lpstr>Velocity Verlet</vt:lpstr>
      <vt:lpstr>Analytické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Vávra</dc:creator>
  <cp:lastModifiedBy>Jakub Vávra</cp:lastModifiedBy>
  <dcterms:created xsi:type="dcterms:W3CDTF">2020-12-23T18:09:30Z</dcterms:created>
  <dcterms:modified xsi:type="dcterms:W3CDTF">2021-03-01T19:41:56Z</dcterms:modified>
</cp:coreProperties>
</file>