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20775" windowHeight="9915" tabRatio="874"/>
  </bookViews>
  <sheets>
    <sheet name="Malo to vôbec význam" sheetId="2" r:id="rId1"/>
    <sheet name="Dalo ti to niečo" sheetId="3" r:id="rId2"/>
    <sheet name="Prečo si tam vlastne išiel" sheetId="4" r:id="rId3"/>
    <sheet name="Kubo" sheetId="5" r:id="rId4"/>
    <sheet name="Katka" sheetId="6" r:id="rId5"/>
    <sheet name="Mirco" sheetId="8" r:id="rId6"/>
    <sheet name="Peťo" sheetId="7" r:id="rId7"/>
    <sheet name="Jof" sheetId="9" r:id="rId8"/>
    <sheet name="Malo zaznieť niečo iné" sheetId="10" r:id="rId9"/>
    <sheet name="Poznámky, pripomienky, dodatky" sheetId="11" r:id="rId10"/>
    <sheet name="Raw Responses" sheetId="1" r:id="rId11"/>
  </sheets>
  <calcPr calcId="125725"/>
</workbook>
</file>

<file path=xl/calcChain.xml><?xml version="1.0" encoding="utf-8"?>
<calcChain xmlns="http://schemas.openxmlformats.org/spreadsheetml/2006/main">
  <c r="I3" i="2"/>
  <c r="J3"/>
  <c r="J7" s="1"/>
  <c r="K3"/>
  <c r="L3"/>
  <c r="M3"/>
  <c r="I4"/>
  <c r="I7" s="1"/>
  <c r="J4"/>
  <c r="K4"/>
  <c r="L4"/>
  <c r="M4"/>
  <c r="I5"/>
  <c r="J5"/>
  <c r="K5"/>
  <c r="L5"/>
  <c r="L7" s="1"/>
  <c r="M5"/>
  <c r="I6"/>
  <c r="J6"/>
  <c r="K6"/>
  <c r="L6"/>
  <c r="M6"/>
  <c r="J2"/>
  <c r="K2"/>
  <c r="L2"/>
  <c r="M2"/>
  <c r="I2"/>
  <c r="M7"/>
  <c r="B39" i="9"/>
  <c r="B39" i="7"/>
  <c r="B39" i="8"/>
  <c r="B39" i="6"/>
  <c r="B39" i="5"/>
  <c r="C2" i="4"/>
  <c r="C3" s="1"/>
  <c r="B3" s="1"/>
  <c r="C2" i="3"/>
  <c r="B2" s="1"/>
  <c r="C2" i="2"/>
  <c r="D2"/>
  <c r="E2"/>
  <c r="F2"/>
  <c r="C3"/>
  <c r="D3"/>
  <c r="E3"/>
  <c r="F3"/>
  <c r="C4"/>
  <c r="D4"/>
  <c r="E4"/>
  <c r="F4"/>
  <c r="C5"/>
  <c r="D5"/>
  <c r="E5"/>
  <c r="F5"/>
  <c r="C6"/>
  <c r="D6"/>
  <c r="E6"/>
  <c r="E7" s="1"/>
  <c r="F6"/>
  <c r="B6"/>
  <c r="B5"/>
  <c r="B4"/>
  <c r="B3"/>
  <c r="B2"/>
  <c r="C5" i="3"/>
  <c r="B5" s="1"/>
  <c r="C4"/>
  <c r="B4" s="1"/>
  <c r="C3"/>
  <c r="B3" s="1"/>
  <c r="K7" i="2" l="1"/>
  <c r="C7"/>
  <c r="F7"/>
  <c r="D7"/>
  <c r="B2" i="4"/>
  <c r="B7" i="2"/>
</calcChain>
</file>

<file path=xl/comments1.xml><?xml version="1.0" encoding="utf-8"?>
<comments xmlns="http://schemas.openxmlformats.org/spreadsheetml/2006/main">
  <authors>
    <author/>
  </authors>
  <commentList>
    <comment ref="A37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3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5" authorId="0">
      <text>
        <r>
          <rPr>
            <sz val="10"/>
            <rFont val="Arial"/>
          </rPr>
          <t>Responder updated this value.</t>
        </r>
      </text>
    </comment>
    <comment ref="B15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5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4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rFont val="Arial"/>
          </rPr>
          <t>Responder updated this value.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I28" authorId="0">
      <text>
        <r>
          <rPr>
            <sz val="10"/>
            <rFont val="Arial"/>
          </rPr>
          <t>Responder updated this value.</t>
        </r>
      </text>
    </comment>
    <comment ref="J28" authorId="0">
      <text>
        <r>
          <rPr>
            <sz val="1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<sst xmlns="http://schemas.openxmlformats.org/spreadsheetml/2006/main" count="325" uniqueCount="164">
  <si>
    <t>Timestamp</t>
  </si>
  <si>
    <t>Malo to vôbec význam? [Štúdium v ČR]</t>
  </si>
  <si>
    <t>Malo to vôbec význam? [Štúdium v UK]</t>
  </si>
  <si>
    <t>Malo to vôbec význam? [Štúdium na náročnej VŠ]</t>
  </si>
  <si>
    <t>Malo to vôbec význam? [Štúdium oboru o ktorom si počul]</t>
  </si>
  <si>
    <t>Malo to vôbec význam? [Štúdium na škole o ktorej si počul]</t>
  </si>
  <si>
    <t>Dalo ti to niečo?</t>
  </si>
  <si>
    <t>Prečo si tam vlastne išiel?</t>
  </si>
  <si>
    <t>Jakub Kubiš - Step 1: Enroll Step 2: ??? Step 3: Profit!!!</t>
  </si>
  <si>
    <t>Katka Kostolná - Money, Money</t>
  </si>
  <si>
    <t>Miro Šnírer - México!</t>
  </si>
  <si>
    <t>Peter Poljak - Failure Driven Stu-Dying</t>
  </si>
  <si>
    <t>Jakub Kuba - A čo titul?</t>
  </si>
  <si>
    <t>Malo zaznieť niečo iné?</t>
  </si>
  <si>
    <t>Poznámky, pripomienky, dodatky?</t>
  </si>
  <si>
    <t>Áno dozvedel som sa nové veci ktoré ma zaujímajú</t>
  </si>
  <si>
    <t>Na C&amp;C som so serióznym záujmom dozvedieť sa niečo nové</t>
  </si>
  <si>
    <t>1 ! Prezentacia aj podanie bolo skvele , pacilo sa mi ze som sa dozvedela o studiu v zahranici o ktorom som pred tym nevedela</t>
  </si>
  <si>
    <t>1 osobne chcem ist studovat ekonomiku preto jej prezentacia bola pre mna najprinostnejsia</t>
  </si>
  <si>
    <t>1 uz len za to video :D</t>
  </si>
  <si>
    <t>1 aj ked nerozmyslam o studiu informatiky,jeho prezentacia ma zaujala a tiez som sa aj zasmiala preto hodnotim pozitivne</t>
  </si>
  <si>
    <t>1 vazne sa neda hodnotit horsie ako na jednotku pretoze aj tato prezentacia bola super, a dokonca som zacala zvazovat cvut</t>
  </si>
  <si>
    <t>rada by som sa dozvedela nieco o studiu cez erazmus a ine organizacie jemu podobne pocas vysokoskolskeho studia</t>
  </si>
  <si>
    <t>1 super prejav, putavy, zauhimavy</t>
  </si>
  <si>
    <t>moznosti studie danych predmetov na SK</t>
  </si>
  <si>
    <t>Zatial jednoznacne najlepsia akcia ohladom vs. Uplne iny pohlad, ziadne "lakanie na nasu skolu". Keby som sa mal o ucasti rozhodnut znovu tak si ju kludne zaplatim, tieyo informacie maju pre vacsinu vacsi vyznam. Vela stastia do buduvna ak budete pokracovat,ma to zmysel ! Vdaka.</t>
  </si>
  <si>
    <t>nepovedali nám o čo sa jedná ale ja som vždy za,  no nakoniec som sa tam dozvedel aj množstvo nových informácií :)</t>
  </si>
  <si>
    <t xml:space="preserve">1. zaujalo ma najmä 5 riešení na 5 problémov prečo ísť na VŠ do anglicka (myslím že si to mal ty podľa mena si vás nepamätám ) </t>
  </si>
  <si>
    <t>2. bolo to super no nie môj odbor (sory tou dvojkou som ti nechcel pokaziť priemer :D)</t>
  </si>
  <si>
    <t>Zaujímavá ukážka Mexika, aj jeho výskumy no o škole moc nehovoril, mohol by napr. spomenúť ako sa tam dostal a pod. (sory ak ste to vraveli a nepočúval som :))</t>
  </si>
  <si>
    <t xml:space="preserve">1*. Zaujal ma najmä tvoj systém robenia/ nerobenia skúšok :) .. super historky :D </t>
  </si>
  <si>
    <t>1. super prednáška :) len už neviem o čom :P ale nespal som tam lebo si pamätám 4 prednasajucich :P</t>
  </si>
  <si>
    <t>Ani nie bolo tam spomenuté asi všetko :)</t>
  </si>
  <si>
    <t xml:space="preserve">Ďakujem za uzitocne informácie o štúdiu na VŠ, asi budem jeden z tých dvoch čo skúsia poslať prihlášku na školu v anglicku :) a diki za ospravedlnenku na celý deň :D </t>
  </si>
  <si>
    <t xml:space="preserve">majskor som sa siel uliat no za 6 rokov co som na skole to bola najlepsia a najprinosnejsie konferencia nanakej som bol </t>
  </si>
  <si>
    <t xml:space="preserve">1 zabavnou formou no podstatne </t>
  </si>
  <si>
    <t xml:space="preserve">2 kazim jej same jednotky no z vas vsetkym bola najmenej vyrazna </t>
  </si>
  <si>
    <t xml:space="preserve">1 pohodka nic zvlastne </t>
  </si>
  <si>
    <t xml:space="preserve">1taktiez zabavne podane a k veci a ukazal mi aj system ktory najpravdepodobnejsie bude fungovat aj u mna </t>
  </si>
  <si>
    <t xml:space="preserve">asi najprinosnejsia prezentacia kedze ako maturat rozmyslam aj co bude dalej nie len niekam sa dostat a mat tri pismenka pred menom </t>
  </si>
  <si>
    <t xml:space="preserve">robte to dalej ma to zmysel hlavne pre nas starsich co uz sa rozhoduju kam dat prihlasku a tak </t>
  </si>
  <si>
    <t>Prišiel som sa uliať ale nakoniec som sa toľko užitočný onformácií dozvedel že som bol nakoniec šťastný že som prišiel :-)</t>
  </si>
  <si>
    <t>1 bolo to úplne super</t>
  </si>
  <si>
    <t>1 bolo to skvelé</t>
  </si>
  <si>
    <t>1 super že poslal aspoň video</t>
  </si>
  <si>
    <t>1 nemám čo dodať proste super</t>
  </si>
  <si>
    <t>1 super prezentácia</t>
  </si>
  <si>
    <t>2, niektoré pojmy čo si použil mi neboli jasné, tak nabudúce by som poprosila o jednovetovú charakteristiku :D (ako kolega Kubo :)) ale inak to bolo super</t>
  </si>
  <si>
    <t>1, veľmi sa mi páčilo, že si porovnávala život na strednej a na výške a ozrejmila niektoré pojmy, zapájala nás do prezentácie :)</t>
  </si>
  <si>
    <t>1, tvoje príbehy sú top :D, najlepšie zaujmú poslucháčov :) (aj tvoja 1111 timeline bola super :D)</t>
  </si>
  <si>
    <t>1 :)</t>
  </si>
  <si>
    <t>STE SUPER! :)</t>
  </si>
  <si>
    <t>Mimoškolské možnosti, ktoré VŠ ponúka</t>
  </si>
  <si>
    <t>1*</t>
  </si>
  <si>
    <t>Možno viac hovoriť o odboroch</t>
  </si>
  <si>
    <t>1* - Veľmi zábavné :D Pači sa mi že je Jakub extrovertný a nebojí sa srandovať a do všetkého sa zapojí</t>
  </si>
  <si>
    <t>2 - Trochu pomaly hovorila, ale inak super :)</t>
  </si>
  <si>
    <t>1 - Veľmi dobrá vsuvka</t>
  </si>
  <si>
    <t>1 - Najlepšie príhody :D Poštový vozík ma totálne dostal, a inak nádherná aplikácia profesie do prednášky !</t>
  </si>
  <si>
    <t>Bohužial sme museli odýsť na písomku z matematiky tak neviem :/</t>
  </si>
  <si>
    <t>Niečo viac aj o prirodovedecko zameraných školách niečo BIO, CHEM, FYZ, MAT</t>
  </si>
  <si>
    <t>Teším sa na budúci rok ;)</t>
  </si>
  <si>
    <t>Všetko bolo super. Ďakujem</t>
  </si>
  <si>
    <t>Všetci ste boli super :) .. Po vašom seminári som dostala chuť učiť sa! Takéto semináre by mali byť častejšie a pre viac ľudí pretože ste neskutočne motivujúci.</t>
  </si>
  <si>
    <t>Počul som o tom čo ma zaujíma ale nič podstatné čo som nevedel</t>
  </si>
  <si>
    <t>co sa mame viac  ucit</t>
  </si>
  <si>
    <t>1, celkovo sa mi prezentácia páčila a rozprával veľmi záživne</t>
  </si>
  <si>
    <t>2, nie je to vec, ktorú chcem ísť študovať, a bolo ju veľmi zle počuť</t>
  </si>
  <si>
    <t>1, veľmi ma zaujala jeho práca a páči sa mi aj kam sa dostal</t>
  </si>
  <si>
    <t>1, pre mňa to bola najzáživnejšia prezentácia a páčilo sa mi aj ako nám hovoril svoje príhody :D najviac ma to bavilo a je to aj vec, s ktorou by som chcela ísť ďalej, čiže mi dal aj dosť dôležitých informácií</t>
  </si>
  <si>
    <t xml:space="preserve">2, ja som skôr chcela počuť ako to prebieha na VŠ, viem že je práca popri škole docela dôležitá ale teraz som tomu nepriklada moc dôraz, čiže nerozprával o ničom o čom by som chcela </t>
  </si>
  <si>
    <t>zaznelo všetko, čo som chcela a potrebovala počuť</t>
  </si>
  <si>
    <t>celkovo sa  bola veľmi rada, že som mala takúto možnosť vás počuť a dozvedieť sa veľa nových vecí, takže prinieslo mi to veľa a aspoň som sa už aj definitívne rozhodla a bolo to veľmi motivujúce, rada by som šla aj nabudúce</t>
  </si>
  <si>
    <t>Mám vás proste rada :)</t>
  </si>
  <si>
    <t>Páčilo sa mi po minulé roky, keď ste hovorili o tom, na čom konkrétne pracujete, také odborné okienko, ktoré som moc nerozumela, ale zaujalo ma.</t>
  </si>
  <si>
    <t>Dozvedel som sa niečo nové no nie o tom čo ma zaujíma</t>
  </si>
  <si>
    <t xml:space="preserve">1 , veľmi originálna prezentácia </t>
  </si>
  <si>
    <t>2 len kvôli tomu že ekonomika ma moc nezaujíma</t>
  </si>
  <si>
    <t xml:space="preserve">1, najväčšia pecka :D </t>
  </si>
  <si>
    <t>Viem o tom, že strašne veľa ľudí tam chcelo ísť ale nedostali sa lebo bol len obmedzený počet. Také jedine mínus</t>
  </si>
  <si>
    <t>1, No proste SUPER</t>
  </si>
  <si>
    <t>2 ,trochu nezaujimavy prednes oproti ostatnym prednášajúcim, ale aj tak super :D</t>
  </si>
  <si>
    <t>2, mohol nám viac ukázať aj priestory kde sa učí/pracuje na projektoch (ci uz skola ale aj napr. kniznicu,..)</t>
  </si>
  <si>
    <t>1, Dosť dobré praktické rady, ktore isto využijem aj ja pri štúdiu :D</t>
  </si>
  <si>
    <t>1, tieť velmi zaujímave a poučné</t>
  </si>
  <si>
    <t>tak určitee :D (ak mate este nejake rady,atd)</t>
  </si>
  <si>
    <t>Ste banda profíkov, no čo?  :D</t>
  </si>
  <si>
    <t>Naša pani profesorka nás zavolala, tak si vravím, že fajn. Aspoň si rozšírim obzory ;)</t>
  </si>
  <si>
    <t xml:space="preserve">1. "Miro fotí vodu" bolo fakt super :D </t>
  </si>
  <si>
    <t>išla som pozriet bráškovych kamaratov ;)</t>
  </si>
  <si>
    <t>Tuto prezentaciu som nestihla :)</t>
  </si>
  <si>
    <t>Ani tuto prezentaciu som nestihla :)</t>
  </si>
  <si>
    <t>1, prezentovanie bolo prirodzené, vtipné, podstatné informácie apod.</t>
  </si>
  <si>
    <t>2, prezentácia bola na 1, ale schopnosť upútať celé publikum nebola až taká výrazná ako u iných prednášajúcich</t>
  </si>
  <si>
    <t>1, veľmi sa mi pozdával nápad pridať vieo o jeho živote v Mexiku, skvelý nápad</t>
  </si>
  <si>
    <t xml:space="preserve">1, "Failure Driven Stu-Dying" som začal používať okamžite v pondelok po prednáškach a skvelo sa osvedčil! </t>
  </si>
  <si>
    <t>1, informácie z tejto prezentácie sa určite každému kto počúval šiknú!</t>
  </si>
  <si>
    <t>čakal som iný prístup ako rady "ožer sa s ľuďmi, ktorí o tom vedia svoje a oni ti povedia" (to neznamená, že tento prístup je zlý, práve naopak, je to prístup zo života, konečne niečo pravdivé, konečne prednášky, kde deťom netlačia kaleráb do hlavy o tom ako treba tvrdo pracovať a dostanete svoj vysnívaný život...)</t>
  </si>
  <si>
    <t>Pokiaľ by bol vyolejbalový turnaj išiel by som radšej tam, no nakoniec som rád že som sa mohol zúčastniť konferencie(rovnako ako minulý rok)</t>
  </si>
  <si>
    <t>3-Nepáčilo sa mi, že opäť sa sústredil iba na kariéru</t>
  </si>
  <si>
    <t>1-absolútne dokonalé. Keďže nie som najlepśí študent, dosť mi pomohlo to, že aj s lenivosťou sa to dá niekam dotiahnuť</t>
  </si>
  <si>
    <t xml:space="preserve">2- Skvelý prednes </t>
  </si>
  <si>
    <t>Occurence</t>
  </si>
  <si>
    <t>Štúdium v ČR</t>
  </si>
  <si>
    <t>Štúdium v UK</t>
  </si>
  <si>
    <t>Štúdium na náročnej VŠ</t>
  </si>
  <si>
    <t>Štúdium oboru o ktorom si počul</t>
  </si>
  <si>
    <t>Štúdium na škole o ktorej si počul</t>
  </si>
  <si>
    <t>Ocurrence</t>
  </si>
  <si>
    <t>Sum check</t>
  </si>
  <si>
    <t>Nedozvedel som sa nič nové a žiadna z tém ma nezaujala</t>
  </si>
  <si>
    <t>[%]</t>
  </si>
  <si>
    <t>Occurrence</t>
  </si>
  <si>
    <t>Other</t>
  </si>
  <si>
    <t>Other:</t>
  </si>
  <si>
    <t>Average</t>
  </si>
  <si>
    <t>Mark</t>
  </si>
  <si>
    <t xml:space="preserve"> </t>
  </si>
  <si>
    <t>2/24/2015 16:55:37</t>
  </si>
  <si>
    <t>2/24/2015 17:03:00</t>
  </si>
  <si>
    <t>2/24/2015 17:08:23</t>
  </si>
  <si>
    <t>2/24/2015 17:38:11</t>
  </si>
  <si>
    <t>nepovedali nám o čo sa jedná ale ja som vždy za, no nakoniec som sa tam dozvedel aj množstvo nových informácií :)</t>
  </si>
  <si>
    <t>1. zaujalo ma najmä 5 riešení na 5 problémov prečo ísť na VŠ do anglicka (myslím že si to mal ty podľa mena si vás nepamätám )</t>
  </si>
  <si>
    <t>1*. Zaujal ma najmä tvoj systém robenia/ nerobenia skúšok :) .. super historky :D</t>
  </si>
  <si>
    <t>Ďakujem za uzitocne informácie o štúdiu na VŠ, asi budem jeden z tých dvoch čo skúsia poslať prihlášku na školu v anglicku :) a diki za ospravedlnenku na celý deň :D</t>
  </si>
  <si>
    <t>2/24/2015 18:16:07</t>
  </si>
  <si>
    <t>majskor som sa siel uliat no za 6 rokov co som na skole to bola najlepsia a najprinosnejsie konferencia nanakej som bol</t>
  </si>
  <si>
    <t>1 zabavnou formou no podstatne</t>
  </si>
  <si>
    <t>2 kazim jej same jednotky no z vas vsetkym bola najmenej vyrazna</t>
  </si>
  <si>
    <t>1 pohodka nic zvlastne</t>
  </si>
  <si>
    <t>1taktiez zabavne podane a k veci a ukazal mi aj system ktory najpravdepodobnejsie bude fungovat aj u mna</t>
  </si>
  <si>
    <t>asi najprinosnejsia prezentacia kedze ako maturat rozmyslam aj co bude dalej nie len niekam sa dostat a mat tri pismenka pred menom</t>
  </si>
  <si>
    <t>robte to dalej ma to zmysel hlavne pre nas starsich co uz sa rozhoduju kam dat prihlasku a tak</t>
  </si>
  <si>
    <t>2/24/2015 18:20:07</t>
  </si>
  <si>
    <t>2/24/2015 19:07:42</t>
  </si>
  <si>
    <t>2/24/2015 19:13:18</t>
  </si>
  <si>
    <t>2/24/2015 19:26:42</t>
  </si>
  <si>
    <t>2/24/2015 20:17:28</t>
  </si>
  <si>
    <t>2/24/2015 20:21:22</t>
  </si>
  <si>
    <t>2/24/2015 20:53:47</t>
  </si>
  <si>
    <t>2/24/2015 20:58:26</t>
  </si>
  <si>
    <t>2/24/2015 23:44:03</t>
  </si>
  <si>
    <t>2/25/2015 6:02:53</t>
  </si>
  <si>
    <t>2/25/2015 9:18:26</t>
  </si>
  <si>
    <t>2/25/2015 16:37:41</t>
  </si>
  <si>
    <t>2/25/2015 17:46:17</t>
  </si>
  <si>
    <t>2/25/2015 20:45:00</t>
  </si>
  <si>
    <t>2/26/2015 17:21:34</t>
  </si>
  <si>
    <t>2/26/2015 17:23:02</t>
  </si>
  <si>
    <t>co sa mame viac ucit</t>
  </si>
  <si>
    <t>2/27/2015 11:18:31</t>
  </si>
  <si>
    <t>2/27/2015 17:06:57</t>
  </si>
  <si>
    <t>2, ja som skôr chcela počuť ako to prebieha na VŠ, viem že je práca popri škole docela dôležitá ale teraz som tomu nepriklada moc dôraz, čiže nerozprával o ničom o čom by som chcela</t>
  </si>
  <si>
    <t>celkovo sa bola veľmi rada, že som mala takúto možnosť vás počuť a dozvedieť sa veľa nových vecí, takže prinieslo mi to veľa a aspoň som sa už aj definitívne rozhodla a bolo to veľmi motivujúce, rada by som šla aj nabudúce</t>
  </si>
  <si>
    <t>2/27/2015 21:30:59</t>
  </si>
  <si>
    <t>2/28/2015 0:22:16</t>
  </si>
  <si>
    <t>2/28/2015 9:24:42</t>
  </si>
  <si>
    <t>1 , veľmi originálna prezentácia</t>
  </si>
  <si>
    <t>1, najväčšia pecka :D</t>
  </si>
  <si>
    <t>Ste banda profíkov, no čo? :D</t>
  </si>
  <si>
    <t>1. "Miro fotí vodu" bolo fakt super :D</t>
  </si>
  <si>
    <t>1, "Failure Driven Stu-Dying" som začal používať okamžite v pondelok po prednáškach a skvelo sa osvedčil!</t>
  </si>
  <si>
    <t>2- Skvelý prednes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</si>
</sst>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/>
    <xf numFmtId="0" fontId="0" fillId="0" borderId="1" xfId="0" applyFont="1" applyFill="1" applyBorder="1" applyAlignment="1"/>
    <xf numFmtId="0" fontId="2" fillId="0" borderId="0" xfId="0" applyFont="1"/>
    <xf numFmtId="0" fontId="3" fillId="0" borderId="0" xfId="0" applyFont="1"/>
    <xf numFmtId="0" fontId="3" fillId="0" borderId="1" xfId="0" applyFont="1" applyFill="1" applyBorder="1" applyAlignmen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0" fontId="2" fillId="5" borderId="0" xfId="0" applyFont="1" applyFill="1"/>
    <xf numFmtId="2" fontId="2" fillId="6" borderId="0" xfId="0" applyNumberFormat="1" applyFont="1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2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'Malo to vôbec význam'!$B$1</c:f>
              <c:strCache>
                <c:ptCount val="1"/>
                <c:pt idx="0">
                  <c:v>Štúdium v ČR</c:v>
                </c:pt>
              </c:strCache>
            </c:strRef>
          </c:tx>
          <c:val>
            <c:numRef>
              <c:f>'Malo to vôbec význam'!$B$2:$B$6</c:f>
              <c:numCache>
                <c:formatCode>General</c:formatCode>
                <c:ptCount val="5"/>
                <c:pt idx="0">
                  <c:v>21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'Malo to vôbec význam'!$C$1</c:f>
              <c:strCache>
                <c:ptCount val="1"/>
                <c:pt idx="0">
                  <c:v>Štúdium v UK</c:v>
                </c:pt>
              </c:strCache>
            </c:strRef>
          </c:tx>
          <c:val>
            <c:numRef>
              <c:f>'Malo to vôbec význam'!$C$2:$C$6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'Malo to vôbec význam'!$D$1</c:f>
              <c:strCache>
                <c:ptCount val="1"/>
                <c:pt idx="0">
                  <c:v>Štúdium na náročnej VŠ</c:v>
                </c:pt>
              </c:strCache>
            </c:strRef>
          </c:tx>
          <c:val>
            <c:numRef>
              <c:f>'Malo to vôbec význam'!$D$2:$D$6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'Malo to vôbec význam'!$E$1</c:f>
              <c:strCache>
                <c:ptCount val="1"/>
                <c:pt idx="0">
                  <c:v>Štúdium oboru o ktorom si počul</c:v>
                </c:pt>
              </c:strCache>
            </c:strRef>
          </c:tx>
          <c:val>
            <c:numRef>
              <c:f>'Malo to vôbec význam'!$E$2:$E$6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'Malo to vôbec význam'!$F$1</c:f>
              <c:strCache>
                <c:ptCount val="1"/>
                <c:pt idx="0">
                  <c:v>Štúdium na škole o ktorej si počul</c:v>
                </c:pt>
              </c:strCache>
            </c:strRef>
          </c:tx>
          <c:val>
            <c:numRef>
              <c:f>'Malo to vôbec význam'!$F$2:$F$6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axId val="198832896"/>
        <c:axId val="198834432"/>
      </c:barChart>
      <c:catAx>
        <c:axId val="198832896"/>
        <c:scaling>
          <c:orientation val="minMax"/>
        </c:scaling>
        <c:axPos val="l"/>
        <c:tickLblPos val="nextTo"/>
        <c:crossAx val="198834432"/>
        <c:crosses val="autoZero"/>
        <c:auto val="1"/>
        <c:lblAlgn val="ctr"/>
        <c:lblOffset val="100"/>
      </c:catAx>
      <c:valAx>
        <c:axId val="198834432"/>
        <c:scaling>
          <c:orientation val="minMax"/>
        </c:scaling>
        <c:axPos val="b"/>
        <c:numFmt formatCode="General" sourceLinked="1"/>
        <c:tickLblPos val="nextTo"/>
        <c:crossAx val="1988328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61606160616061623"/>
          <c:y val="4.1926883150160327E-2"/>
          <c:w val="0.33751271190111143"/>
          <c:h val="0.3180811501464692"/>
        </c:manualLayout>
      </c:layout>
      <c:overlay val="1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v>1</c:v>
          </c:tx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'Malo to vôbec význam'!$I$1:$M$1</c:f>
              <c:strCache>
                <c:ptCount val="5"/>
                <c:pt idx="0">
                  <c:v>Štúdium v ČR</c:v>
                </c:pt>
                <c:pt idx="1">
                  <c:v>Štúdium v UK</c:v>
                </c:pt>
                <c:pt idx="2">
                  <c:v>Štúdium na náročnej VŠ</c:v>
                </c:pt>
                <c:pt idx="3">
                  <c:v>Štúdium oboru o ktorom si počul</c:v>
                </c:pt>
                <c:pt idx="4">
                  <c:v>Štúdium na škole o ktorej si počul</c:v>
                </c:pt>
              </c:strCache>
            </c:strRef>
          </c:cat>
          <c:val>
            <c:numRef>
              <c:f>'Malo to vôbec význam'!$I$2:$M$2</c:f>
              <c:numCache>
                <c:formatCode>0%</c:formatCode>
                <c:ptCount val="5"/>
                <c:pt idx="0">
                  <c:v>0.52500000000000002</c:v>
                </c:pt>
                <c:pt idx="1">
                  <c:v>0.22500000000000001</c:v>
                </c:pt>
                <c:pt idx="2">
                  <c:v>0.375</c:v>
                </c:pt>
                <c:pt idx="3">
                  <c:v>0.27500000000000002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v>2</c:v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'Malo to vôbec význam'!$I$1:$M$1</c:f>
              <c:strCache>
                <c:ptCount val="5"/>
                <c:pt idx="0">
                  <c:v>Štúdium v ČR</c:v>
                </c:pt>
                <c:pt idx="1">
                  <c:v>Štúdium v UK</c:v>
                </c:pt>
                <c:pt idx="2">
                  <c:v>Štúdium na náročnej VŠ</c:v>
                </c:pt>
                <c:pt idx="3">
                  <c:v>Štúdium oboru o ktorom si počul</c:v>
                </c:pt>
                <c:pt idx="4">
                  <c:v>Štúdium na škole o ktorej si počul</c:v>
                </c:pt>
              </c:strCache>
            </c:strRef>
          </c:cat>
          <c:val>
            <c:numRef>
              <c:f>'Malo to vôbec význam'!$I$3:$M$3</c:f>
              <c:numCache>
                <c:formatCode>0%</c:formatCode>
                <c:ptCount val="5"/>
                <c:pt idx="0">
                  <c:v>0.22500000000000001</c:v>
                </c:pt>
                <c:pt idx="1">
                  <c:v>2.5000000000000001E-2</c:v>
                </c:pt>
                <c:pt idx="2">
                  <c:v>0.3</c:v>
                </c:pt>
                <c:pt idx="3">
                  <c:v>0.42499999999999999</c:v>
                </c:pt>
                <c:pt idx="4">
                  <c:v>0.3</c:v>
                </c:pt>
              </c:numCache>
            </c:numRef>
          </c:val>
        </c:ser>
        <c:ser>
          <c:idx val="2"/>
          <c:order val="2"/>
          <c:tx>
            <c:v>3</c:v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'Malo to vôbec význam'!$I$1:$M$1</c:f>
              <c:strCache>
                <c:ptCount val="5"/>
                <c:pt idx="0">
                  <c:v>Štúdium v ČR</c:v>
                </c:pt>
                <c:pt idx="1">
                  <c:v>Štúdium v UK</c:v>
                </c:pt>
                <c:pt idx="2">
                  <c:v>Štúdium na náročnej VŠ</c:v>
                </c:pt>
                <c:pt idx="3">
                  <c:v>Štúdium oboru o ktorom si počul</c:v>
                </c:pt>
                <c:pt idx="4">
                  <c:v>Štúdium na škole o ktorej si počul</c:v>
                </c:pt>
              </c:strCache>
            </c:strRef>
          </c:cat>
          <c:val>
            <c:numRef>
              <c:f>'Malo to vôbec význam'!$I$4:$M$4</c:f>
              <c:numCache>
                <c:formatCode>0%</c:formatCode>
                <c:ptCount val="5"/>
                <c:pt idx="0">
                  <c:v>0.15</c:v>
                </c:pt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0.17499999999999999</c:v>
                </c:pt>
              </c:numCache>
            </c:numRef>
          </c:val>
        </c:ser>
        <c:ser>
          <c:idx val="3"/>
          <c:order val="3"/>
          <c:tx>
            <c:v>4</c:v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'Malo to vôbec význam'!$I$1:$M$1</c:f>
              <c:strCache>
                <c:ptCount val="5"/>
                <c:pt idx="0">
                  <c:v>Štúdium v ČR</c:v>
                </c:pt>
                <c:pt idx="1">
                  <c:v>Štúdium v UK</c:v>
                </c:pt>
                <c:pt idx="2">
                  <c:v>Štúdium na náročnej VŠ</c:v>
                </c:pt>
                <c:pt idx="3">
                  <c:v>Štúdium oboru o ktorom si počul</c:v>
                </c:pt>
                <c:pt idx="4">
                  <c:v>Štúdium na škole o ktorej si počul</c:v>
                </c:pt>
              </c:strCache>
            </c:strRef>
          </c:cat>
          <c:val>
            <c:numRef>
              <c:f>'Malo to vôbec význam'!$I$5:$M$5</c:f>
              <c:numCache>
                <c:formatCode>0%</c:formatCode>
                <c:ptCount val="5"/>
                <c:pt idx="0">
                  <c:v>0.05</c:v>
                </c:pt>
                <c:pt idx="1">
                  <c:v>0.22500000000000001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0.05</c:v>
                </c:pt>
              </c:numCache>
            </c:numRef>
          </c:val>
        </c:ser>
        <c:ser>
          <c:idx val="4"/>
          <c:order val="4"/>
          <c:tx>
            <c:v>5</c:v>
          </c:tx>
          <c:dLbls>
            <c:dLbl>
              <c:idx val="2"/>
              <c:delete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'Malo to vôbec význam'!$I$1:$M$1</c:f>
              <c:strCache>
                <c:ptCount val="5"/>
                <c:pt idx="0">
                  <c:v>Štúdium v ČR</c:v>
                </c:pt>
                <c:pt idx="1">
                  <c:v>Štúdium v UK</c:v>
                </c:pt>
                <c:pt idx="2">
                  <c:v>Štúdium na náročnej VŠ</c:v>
                </c:pt>
                <c:pt idx="3">
                  <c:v>Štúdium oboru o ktorom si počul</c:v>
                </c:pt>
                <c:pt idx="4">
                  <c:v>Štúdium na škole o ktorej si počul</c:v>
                </c:pt>
              </c:strCache>
            </c:strRef>
          </c:cat>
          <c:val>
            <c:numRef>
              <c:f>'Malo to vôbec význam'!$I$6:$M$6</c:f>
              <c:numCache>
                <c:formatCode>0%</c:formatCode>
                <c:ptCount val="5"/>
                <c:pt idx="0">
                  <c:v>0.05</c:v>
                </c:pt>
                <c:pt idx="1">
                  <c:v>0.27500000000000002</c:v>
                </c:pt>
                <c:pt idx="2">
                  <c:v>0</c:v>
                </c:pt>
                <c:pt idx="3">
                  <c:v>0.1</c:v>
                </c:pt>
                <c:pt idx="4">
                  <c:v>7.4999999999999997E-2</c:v>
                </c:pt>
              </c:numCache>
            </c:numRef>
          </c:val>
        </c:ser>
        <c:dLbls>
          <c:showVal val="1"/>
        </c:dLbls>
        <c:overlap val="100"/>
        <c:axId val="92006656"/>
        <c:axId val="92853376"/>
      </c:barChart>
      <c:catAx>
        <c:axId val="92006656"/>
        <c:scaling>
          <c:orientation val="minMax"/>
        </c:scaling>
        <c:axPos val="b"/>
        <c:majorTickMark val="cross"/>
        <c:tickLblPos val="nextTo"/>
        <c:crossAx val="92853376"/>
        <c:crosses val="autoZero"/>
        <c:lblAlgn val="ctr"/>
        <c:lblOffset val="200"/>
        <c:tickLblSkip val="1"/>
        <c:tickMarkSkip val="1"/>
      </c:catAx>
      <c:valAx>
        <c:axId val="92853376"/>
        <c:scaling>
          <c:orientation val="minMax"/>
        </c:scaling>
        <c:delete val="1"/>
        <c:axPos val="l"/>
        <c:numFmt formatCode="0%" sourceLinked="1"/>
        <c:tickLblPos val="none"/>
        <c:crossAx val="920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'Malo to vôbec význam'!$I$1</c:f>
              <c:strCache>
                <c:ptCount val="1"/>
                <c:pt idx="0">
                  <c:v>Štúdium v ČR</c:v>
                </c:pt>
              </c:strCache>
            </c:strRef>
          </c:tx>
          <c:dLbls>
            <c:showVal val="1"/>
            <c:showLeaderLines val="1"/>
          </c:dLbls>
          <c:cat>
            <c:numRef>
              <c:f>'Malo to vôbec význam'!$H$2:$H$6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'Malo to vôbec význam'!$I$2:$I$6</c:f>
              <c:numCache>
                <c:formatCode>0%</c:formatCode>
                <c:ptCount val="5"/>
                <c:pt idx="0">
                  <c:v>0.52500000000000002</c:v>
                </c:pt>
                <c:pt idx="1">
                  <c:v>0.22500000000000001</c:v>
                </c:pt>
                <c:pt idx="2">
                  <c:v>0.15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'Malo to vôbec význam'!$J$1</c:f>
              <c:strCache>
                <c:ptCount val="1"/>
                <c:pt idx="0">
                  <c:v>Štúdium v UK</c:v>
                </c:pt>
              </c:strCache>
            </c:strRef>
          </c:tx>
          <c:dLbls>
            <c:showVal val="1"/>
            <c:showLeaderLines val="1"/>
          </c:dLbls>
          <c:cat>
            <c:numRef>
              <c:f>'Malo to vôbec význam'!$H$2:$H$6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'Malo to vôbec význam'!$J$2:$J$6</c:f>
              <c:numCache>
                <c:formatCode>0%</c:formatCode>
                <c:ptCount val="5"/>
                <c:pt idx="0">
                  <c:v>0.22500000000000001</c:v>
                </c:pt>
                <c:pt idx="1">
                  <c:v>2.5000000000000001E-2</c:v>
                </c:pt>
                <c:pt idx="2">
                  <c:v>0.25</c:v>
                </c:pt>
                <c:pt idx="3">
                  <c:v>0.22500000000000001</c:v>
                </c:pt>
                <c:pt idx="4">
                  <c:v>0.27500000000000002</c:v>
                </c:pt>
              </c:numCache>
            </c:numRef>
          </c:val>
        </c:ser>
        <c:ser>
          <c:idx val="2"/>
          <c:order val="2"/>
          <c:tx>
            <c:strRef>
              <c:f>'Malo to vôbec význam'!$K$1</c:f>
              <c:strCache>
                <c:ptCount val="1"/>
                <c:pt idx="0">
                  <c:v>Štúdium na náročnej VŠ</c:v>
                </c:pt>
              </c:strCache>
            </c:strRef>
          </c:tx>
          <c:dLbls>
            <c:showVal val="1"/>
            <c:showLeaderLines val="1"/>
          </c:dLbls>
          <c:cat>
            <c:numRef>
              <c:f>'Malo to vôbec význam'!$H$2:$H$6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'Malo to vôbec význam'!$K$2:$K$6</c:f>
              <c:numCache>
                <c:formatCode>0%</c:formatCode>
                <c:ptCount val="5"/>
                <c:pt idx="0">
                  <c:v>0.375</c:v>
                </c:pt>
                <c:pt idx="1">
                  <c:v>0.3</c:v>
                </c:pt>
                <c:pt idx="2">
                  <c:v>0.25</c:v>
                </c:pt>
                <c:pt idx="3">
                  <c:v>7.4999999999999997E-2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'Malo to vôbec význam'!$L$1</c:f>
              <c:strCache>
                <c:ptCount val="1"/>
                <c:pt idx="0">
                  <c:v>Štúdium oboru o ktorom si počul</c:v>
                </c:pt>
              </c:strCache>
            </c:strRef>
          </c:tx>
          <c:dLbls>
            <c:showVal val="1"/>
            <c:showLeaderLines val="1"/>
          </c:dLbls>
          <c:cat>
            <c:numRef>
              <c:f>'Malo to vôbec význam'!$H$2:$H$6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'Malo to vôbec význam'!$L$2:$L$6</c:f>
              <c:numCache>
                <c:formatCode>0%</c:formatCode>
                <c:ptCount val="5"/>
                <c:pt idx="0">
                  <c:v>0.27500000000000002</c:v>
                </c:pt>
                <c:pt idx="1">
                  <c:v>0.42499999999999999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0.1</c:v>
                </c:pt>
              </c:numCache>
            </c:numRef>
          </c:val>
        </c:ser>
        <c:ser>
          <c:idx val="4"/>
          <c:order val="4"/>
          <c:tx>
            <c:strRef>
              <c:f>'Malo to vôbec význam'!$M$1</c:f>
              <c:strCache>
                <c:ptCount val="1"/>
                <c:pt idx="0">
                  <c:v>Štúdium na škole o ktorej si počul</c:v>
                </c:pt>
              </c:strCache>
            </c:strRef>
          </c:tx>
          <c:dLbls>
            <c:showVal val="1"/>
            <c:showLeaderLines val="1"/>
          </c:dLbls>
          <c:cat>
            <c:numRef>
              <c:f>'Malo to vôbec význam'!$H$2:$H$6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'Malo to vôbec význam'!$M$2:$M$6</c:f>
              <c:numCache>
                <c:formatCode>0%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0.17499999999999999</c:v>
                </c:pt>
                <c:pt idx="3">
                  <c:v>0.05</c:v>
                </c:pt>
                <c:pt idx="4">
                  <c:v>7.4999999999999997E-2</c:v>
                </c:pt>
              </c:numCache>
            </c:numRef>
          </c:val>
        </c:ser>
        <c:dLbls>
          <c:showVal val="1"/>
        </c:dLbls>
        <c:firstSliceAng val="0"/>
        <c:holeSize val="10"/>
      </c:doughnut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strRef>
              <c:f>'Dalo ti to niečo'!$A$2:$A$5</c:f>
              <c:strCache>
                <c:ptCount val="4"/>
                <c:pt idx="0">
                  <c:v>Áno dozvedel som sa nové veci ktoré ma zaujímajú</c:v>
                </c:pt>
                <c:pt idx="1">
                  <c:v>Dozvedel som sa niečo nové no nie o tom čo ma zaujíma</c:v>
                </c:pt>
                <c:pt idx="2">
                  <c:v>Počul som o tom čo ma zaujíma ale nič podstatné čo som nevedel</c:v>
                </c:pt>
                <c:pt idx="3">
                  <c:v>Nedozvedel som sa nič nové a žiadna z tém ma nezaujala</c:v>
                </c:pt>
              </c:strCache>
            </c:strRef>
          </c:cat>
          <c:val>
            <c:numRef>
              <c:f>'Dalo ti to niečo'!$B$2:$B$5</c:f>
              <c:numCache>
                <c:formatCode>0%</c:formatCode>
                <c:ptCount val="4"/>
                <c:pt idx="0">
                  <c:v>0.875</c:v>
                </c:pt>
                <c:pt idx="1">
                  <c:v>7.4999999999999997E-2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doughnutChart>
        <c:varyColors val="1"/>
        <c:ser>
          <c:idx val="0"/>
          <c:order val="0"/>
          <c:tx>
            <c:strRef>
              <c:f>'Prečo si tam vlastne išiel'!$B$1</c:f>
              <c:strCache>
                <c:ptCount val="1"/>
                <c:pt idx="0">
                  <c:v>[%]</c:v>
                </c:pt>
              </c:strCache>
            </c:strRef>
          </c:tx>
          <c:dLbls>
            <c:showVal val="1"/>
            <c:showLeaderLines val="1"/>
          </c:dLbls>
          <c:cat>
            <c:strRef>
              <c:f>'Prečo si tam vlastne išiel'!$A$2:$A$3</c:f>
              <c:strCache>
                <c:ptCount val="2"/>
                <c:pt idx="0">
                  <c:v>Na C&amp;C som so serióznym záujmom dozvedieť sa niečo nové</c:v>
                </c:pt>
                <c:pt idx="1">
                  <c:v>Other</c:v>
                </c:pt>
              </c:strCache>
            </c:strRef>
          </c:cat>
          <c:val>
            <c:numRef>
              <c:f>'Prečo si tam vlastne išiel'!$B$2:$B$3</c:f>
              <c:numCache>
                <c:formatCode>0%</c:formatCode>
                <c:ptCount val="2"/>
                <c:pt idx="0">
                  <c:v>0.82499999999999996</c:v>
                </c:pt>
                <c:pt idx="1">
                  <c:v>0.17499999999999999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200024</xdr:rowOff>
    </xdr:from>
    <xdr:to>
      <xdr:col>6</xdr:col>
      <xdr:colOff>0</xdr:colOff>
      <xdr:row>26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12</xdr:col>
      <xdr:colOff>1</xdr:colOff>
      <xdr:row>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0</xdr:colOff>
      <xdr:row>44</xdr:row>
      <xdr:rowOff>11907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6</xdr:col>
      <xdr:colOff>0</xdr:colOff>
      <xdr:row>26</xdr:row>
      <xdr:rowOff>154781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35719</xdr:colOff>
      <xdr:row>24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M7"/>
  <sheetViews>
    <sheetView tabSelected="1" zoomScale="80" zoomScaleNormal="80" workbookViewId="0"/>
  </sheetViews>
  <sheetFormatPr defaultColWidth="13.7109375" defaultRowHeight="15.75" customHeight="1"/>
  <cols>
    <col min="1" max="16384" width="13.7109375" style="14"/>
  </cols>
  <sheetData>
    <row r="1" spans="1:13" ht="15.75" customHeight="1">
      <c r="A1" s="14" t="s">
        <v>108</v>
      </c>
      <c r="B1" s="14" t="s">
        <v>103</v>
      </c>
      <c r="C1" s="14" t="s">
        <v>104</v>
      </c>
      <c r="D1" s="14" t="s">
        <v>105</v>
      </c>
      <c r="E1" s="14" t="s">
        <v>106</v>
      </c>
      <c r="F1" s="14" t="s">
        <v>107</v>
      </c>
      <c r="H1" s="15" t="s">
        <v>111</v>
      </c>
      <c r="I1" s="14" t="s">
        <v>103</v>
      </c>
      <c r="J1" s="14" t="s">
        <v>104</v>
      </c>
      <c r="K1" s="14" t="s">
        <v>105</v>
      </c>
      <c r="L1" s="14" t="s">
        <v>106</v>
      </c>
      <c r="M1" s="14" t="s">
        <v>107</v>
      </c>
    </row>
    <row r="2" spans="1:13" ht="15.75" customHeight="1">
      <c r="A2" s="14">
        <v>1</v>
      </c>
      <c r="B2" s="14">
        <f>COUNTIF('Raw Responses'!B$2:B$41,$A$2)</f>
        <v>21</v>
      </c>
      <c r="C2" s="14">
        <f>COUNTIF('Raw Responses'!C$2:C$41,$A$2)</f>
        <v>9</v>
      </c>
      <c r="D2" s="14">
        <f>COUNTIF('Raw Responses'!D$2:D$41,$A$2)</f>
        <v>15</v>
      </c>
      <c r="E2" s="14">
        <f>COUNTIF('Raw Responses'!E$2:E$41,$A$2)</f>
        <v>11</v>
      </c>
      <c r="F2" s="14">
        <f>COUNTIF('Raw Responses'!F$2:F$41,$A$2)</f>
        <v>16</v>
      </c>
      <c r="H2" s="14">
        <v>1</v>
      </c>
      <c r="I2" s="16">
        <f>B2/40</f>
        <v>0.52500000000000002</v>
      </c>
      <c r="J2" s="16">
        <f t="shared" ref="J2:M2" si="0">C2/40</f>
        <v>0.22500000000000001</v>
      </c>
      <c r="K2" s="16">
        <f t="shared" si="0"/>
        <v>0.375</v>
      </c>
      <c r="L2" s="16">
        <f t="shared" si="0"/>
        <v>0.27500000000000002</v>
      </c>
      <c r="M2" s="16">
        <f t="shared" si="0"/>
        <v>0.4</v>
      </c>
    </row>
    <row r="3" spans="1:13" ht="15.75" customHeight="1">
      <c r="A3" s="14">
        <v>2</v>
      </c>
      <c r="B3" s="14">
        <f>COUNTIF('Raw Responses'!B$2:B$41,$A$3)</f>
        <v>9</v>
      </c>
      <c r="C3" s="14">
        <f>COUNTIF('Raw Responses'!C$2:C$41,$A$3)</f>
        <v>1</v>
      </c>
      <c r="D3" s="14">
        <f>COUNTIF('Raw Responses'!D$2:D$41,$A$3)</f>
        <v>12</v>
      </c>
      <c r="E3" s="14">
        <f>COUNTIF('Raw Responses'!E$2:E$41,$A$3)</f>
        <v>17</v>
      </c>
      <c r="F3" s="14">
        <f>COUNTIF('Raw Responses'!F$2:F$41,$A$3)</f>
        <v>12</v>
      </c>
      <c r="H3" s="14">
        <v>2</v>
      </c>
      <c r="I3" s="16">
        <f t="shared" ref="I3:I6" si="1">B3/40</f>
        <v>0.22500000000000001</v>
      </c>
      <c r="J3" s="16">
        <f t="shared" ref="J3:J6" si="2">C3/40</f>
        <v>2.5000000000000001E-2</v>
      </c>
      <c r="K3" s="16">
        <f t="shared" ref="K3:K6" si="3">D3/40</f>
        <v>0.3</v>
      </c>
      <c r="L3" s="16">
        <f t="shared" ref="L3:L6" si="4">E3/40</f>
        <v>0.42499999999999999</v>
      </c>
      <c r="M3" s="16">
        <f t="shared" ref="M3:M6" si="5">F3/40</f>
        <v>0.3</v>
      </c>
    </row>
    <row r="4" spans="1:13" ht="15.75" customHeight="1">
      <c r="A4" s="14">
        <v>3</v>
      </c>
      <c r="B4" s="14">
        <f>COUNTIF('Raw Responses'!B$2:B$41,$A$4)</f>
        <v>6</v>
      </c>
      <c r="C4" s="14">
        <f>COUNTIF('Raw Responses'!C$2:C$41,$A$4)</f>
        <v>10</v>
      </c>
      <c r="D4" s="14">
        <f>COUNTIF('Raw Responses'!D$2:D$41,$A$4)</f>
        <v>10</v>
      </c>
      <c r="E4" s="14">
        <f>COUNTIF('Raw Responses'!E$2:E$41,$A$4)</f>
        <v>5</v>
      </c>
      <c r="F4" s="14">
        <f>COUNTIF('Raw Responses'!F$2:F$41,$A$4)</f>
        <v>7</v>
      </c>
      <c r="H4" s="14">
        <v>3</v>
      </c>
      <c r="I4" s="16">
        <f t="shared" si="1"/>
        <v>0.15</v>
      </c>
      <c r="J4" s="16">
        <f t="shared" si="2"/>
        <v>0.25</v>
      </c>
      <c r="K4" s="16">
        <f t="shared" si="3"/>
        <v>0.25</v>
      </c>
      <c r="L4" s="16">
        <f t="shared" si="4"/>
        <v>0.125</v>
      </c>
      <c r="M4" s="16">
        <f t="shared" si="5"/>
        <v>0.17499999999999999</v>
      </c>
    </row>
    <row r="5" spans="1:13" ht="15.75" customHeight="1">
      <c r="A5" s="14">
        <v>4</v>
      </c>
      <c r="B5" s="14">
        <f>COUNTIF('Raw Responses'!B$2:B$41,$A$5)</f>
        <v>2</v>
      </c>
      <c r="C5" s="14">
        <f>COUNTIF('Raw Responses'!C$2:C$41,$A$5)</f>
        <v>9</v>
      </c>
      <c r="D5" s="14">
        <f>COUNTIF('Raw Responses'!D$2:D$41,$A$5)</f>
        <v>3</v>
      </c>
      <c r="E5" s="14">
        <f>COUNTIF('Raw Responses'!E$2:E$41,$A$5)</f>
        <v>3</v>
      </c>
      <c r="F5" s="14">
        <f>COUNTIF('Raw Responses'!F$2:F$41,$A$5)</f>
        <v>2</v>
      </c>
      <c r="H5" s="14">
        <v>4</v>
      </c>
      <c r="I5" s="16">
        <f t="shared" si="1"/>
        <v>0.05</v>
      </c>
      <c r="J5" s="16">
        <f t="shared" si="2"/>
        <v>0.22500000000000001</v>
      </c>
      <c r="K5" s="16">
        <f t="shared" si="3"/>
        <v>7.4999999999999997E-2</v>
      </c>
      <c r="L5" s="16">
        <f t="shared" si="4"/>
        <v>7.4999999999999997E-2</v>
      </c>
      <c r="M5" s="16">
        <f t="shared" si="5"/>
        <v>0.05</v>
      </c>
    </row>
    <row r="6" spans="1:13" ht="15.75" customHeight="1">
      <c r="A6" s="14">
        <v>5</v>
      </c>
      <c r="B6" s="14">
        <f>COUNTIF('Raw Responses'!B$2:B$41,$A$6)</f>
        <v>2</v>
      </c>
      <c r="C6" s="14">
        <f>COUNTIF('Raw Responses'!C$2:C$41,$A$6)</f>
        <v>11</v>
      </c>
      <c r="D6" s="14">
        <f>COUNTIF('Raw Responses'!D$2:D$41,$A$6)</f>
        <v>0</v>
      </c>
      <c r="E6" s="14">
        <f>COUNTIF('Raw Responses'!E$2:E$41,$A$6)</f>
        <v>4</v>
      </c>
      <c r="F6" s="14">
        <f>COUNTIF('Raw Responses'!F$2:F$41,$A$6)</f>
        <v>3</v>
      </c>
      <c r="H6" s="14">
        <v>5</v>
      </c>
      <c r="I6" s="16">
        <f t="shared" si="1"/>
        <v>0.05</v>
      </c>
      <c r="J6" s="16">
        <f t="shared" si="2"/>
        <v>0.27500000000000002</v>
      </c>
      <c r="K6" s="16">
        <f t="shared" si="3"/>
        <v>0</v>
      </c>
      <c r="L6" s="16">
        <f t="shared" si="4"/>
        <v>0.1</v>
      </c>
      <c r="M6" s="16">
        <f t="shared" si="5"/>
        <v>7.4999999999999997E-2</v>
      </c>
    </row>
    <row r="7" spans="1:13" ht="15.75" customHeight="1">
      <c r="A7" s="14" t="s">
        <v>109</v>
      </c>
      <c r="B7" s="14">
        <f>SUM(B2:B6)</f>
        <v>40</v>
      </c>
      <c r="C7" s="14">
        <f t="shared" ref="C7:F7" si="6">SUM(C2:C6)</f>
        <v>40</v>
      </c>
      <c r="D7" s="14">
        <f t="shared" si="6"/>
        <v>40</v>
      </c>
      <c r="E7" s="14">
        <f t="shared" si="6"/>
        <v>40</v>
      </c>
      <c r="F7" s="14">
        <f t="shared" si="6"/>
        <v>40</v>
      </c>
      <c r="H7" s="14" t="s">
        <v>109</v>
      </c>
      <c r="I7" s="16">
        <f>SUM(I2:I6)</f>
        <v>1</v>
      </c>
      <c r="J7" s="16">
        <f t="shared" ref="J7" si="7">SUM(J2:J6)</f>
        <v>1</v>
      </c>
      <c r="K7" s="16">
        <f t="shared" ref="K7" si="8">SUM(K2:K6)</f>
        <v>1</v>
      </c>
      <c r="L7" s="16">
        <f t="shared" ref="L7" si="9">SUM(L2:L6)</f>
        <v>0.99999999999999989</v>
      </c>
      <c r="M7" s="16">
        <f t="shared" ref="M7" si="10">SUM(M2:M6)</f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10"/>
  <sheetViews>
    <sheetView zoomScale="80" zoomScaleNormal="80" workbookViewId="0"/>
  </sheetViews>
  <sheetFormatPr defaultRowHeight="12.75"/>
  <cols>
    <col min="1" max="1" width="100.7109375" customWidth="1"/>
  </cols>
  <sheetData>
    <row r="1" spans="1:1" s="3" customFormat="1">
      <c r="A1" s="3" t="s">
        <v>14</v>
      </c>
    </row>
    <row r="2" spans="1:1">
      <c r="A2" s="1" t="s">
        <v>25</v>
      </c>
    </row>
    <row r="3" spans="1:1">
      <c r="A3" s="1" t="s">
        <v>33</v>
      </c>
    </row>
    <row r="4" spans="1:1">
      <c r="A4" s="1" t="s">
        <v>40</v>
      </c>
    </row>
    <row r="5" spans="1:1">
      <c r="A5" s="1" t="s">
        <v>51</v>
      </c>
    </row>
    <row r="6" spans="1:1">
      <c r="A6" s="1" t="s">
        <v>61</v>
      </c>
    </row>
    <row r="7" spans="1:1">
      <c r="A7" s="1" t="s">
        <v>63</v>
      </c>
    </row>
    <row r="8" spans="1:1">
      <c r="A8" s="1" t="s">
        <v>72</v>
      </c>
    </row>
    <row r="9" spans="1:1">
      <c r="A9" s="1" t="s">
        <v>79</v>
      </c>
    </row>
    <row r="10" spans="1:1">
      <c r="A10" s="1" t="s">
        <v>86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Z65"/>
  <sheetViews>
    <sheetView zoomScale="80" zoomScaleNormal="80" workbookViewId="0">
      <pane ySplit="1" topLeftCell="A2" activePane="bottomLeft" state="frozen"/>
      <selection pane="bottomLeft"/>
    </sheetView>
  </sheetViews>
  <sheetFormatPr defaultColWidth="20.7109375" defaultRowHeight="15.75" customHeight="1"/>
  <cols>
    <col min="1" max="16384" width="20.7109375" style="11"/>
  </cols>
  <sheetData>
    <row r="1" spans="1:26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2" t="s">
        <v>118</v>
      </c>
      <c r="B2" s="12">
        <v>1</v>
      </c>
      <c r="C2" s="12">
        <v>4</v>
      </c>
      <c r="D2" s="12">
        <v>2</v>
      </c>
      <c r="E2" s="12">
        <v>2</v>
      </c>
      <c r="F2" s="12">
        <v>2</v>
      </c>
      <c r="G2" s="12" t="s">
        <v>15</v>
      </c>
      <c r="H2" s="12" t="s">
        <v>16</v>
      </c>
      <c r="I2" s="12">
        <v>1</v>
      </c>
      <c r="J2" s="12">
        <v>2</v>
      </c>
      <c r="K2" s="12">
        <v>2</v>
      </c>
      <c r="L2" s="12">
        <v>1</v>
      </c>
      <c r="M2" s="12">
        <v>2</v>
      </c>
      <c r="N2" s="12"/>
      <c r="O2" s="12"/>
    </row>
    <row r="3" spans="1:26" ht="15.75" customHeight="1">
      <c r="A3" s="12" t="s">
        <v>119</v>
      </c>
      <c r="B3" s="12">
        <v>1</v>
      </c>
      <c r="C3" s="12">
        <v>1</v>
      </c>
      <c r="D3" s="12">
        <v>2</v>
      </c>
      <c r="E3" s="12">
        <v>1</v>
      </c>
      <c r="F3" s="12">
        <v>2</v>
      </c>
      <c r="G3" s="12" t="s">
        <v>15</v>
      </c>
      <c r="H3" s="12" t="s">
        <v>16</v>
      </c>
      <c r="I3" s="12" t="s">
        <v>17</v>
      </c>
      <c r="J3" s="12" t="s">
        <v>18</v>
      </c>
      <c r="K3" s="12" t="s">
        <v>19</v>
      </c>
      <c r="L3" s="12" t="s">
        <v>20</v>
      </c>
      <c r="M3" s="12" t="s">
        <v>21</v>
      </c>
      <c r="N3" s="12" t="s">
        <v>22</v>
      </c>
      <c r="O3" s="12"/>
    </row>
    <row r="4" spans="1:26" ht="15.75" customHeight="1">
      <c r="A4" s="12" t="s">
        <v>120</v>
      </c>
      <c r="B4" s="12">
        <v>3</v>
      </c>
      <c r="C4" s="12">
        <v>5</v>
      </c>
      <c r="D4" s="12">
        <v>2</v>
      </c>
      <c r="E4" s="12">
        <v>2</v>
      </c>
      <c r="F4" s="12">
        <v>2</v>
      </c>
      <c r="G4" s="12" t="s">
        <v>15</v>
      </c>
      <c r="H4" s="12" t="s">
        <v>16</v>
      </c>
      <c r="I4" s="12" t="s">
        <v>23</v>
      </c>
      <c r="J4" s="12">
        <v>2</v>
      </c>
      <c r="K4" s="12">
        <v>3</v>
      </c>
      <c r="L4" s="12">
        <v>3</v>
      </c>
      <c r="M4" s="12">
        <v>2</v>
      </c>
      <c r="N4" s="12" t="s">
        <v>24</v>
      </c>
      <c r="O4" s="12" t="s">
        <v>25</v>
      </c>
    </row>
    <row r="5" spans="1:26" ht="15.75" customHeight="1">
      <c r="A5" s="12" t="s">
        <v>121</v>
      </c>
      <c r="B5" s="12">
        <v>2</v>
      </c>
      <c r="C5" s="12">
        <v>1</v>
      </c>
      <c r="D5" s="12">
        <v>1</v>
      </c>
      <c r="E5" s="12">
        <v>2</v>
      </c>
      <c r="F5" s="12">
        <v>1</v>
      </c>
      <c r="G5" s="12" t="s">
        <v>15</v>
      </c>
      <c r="H5" s="12" t="s">
        <v>122</v>
      </c>
      <c r="I5" s="12" t="s">
        <v>123</v>
      </c>
      <c r="J5" s="12" t="s">
        <v>28</v>
      </c>
      <c r="K5" s="12" t="s">
        <v>29</v>
      </c>
      <c r="L5" s="12" t="s">
        <v>124</v>
      </c>
      <c r="M5" s="12" t="s">
        <v>31</v>
      </c>
      <c r="N5" s="12" t="s">
        <v>32</v>
      </c>
      <c r="O5" s="12" t="s">
        <v>125</v>
      </c>
    </row>
    <row r="6" spans="1:26" ht="15.75" customHeight="1">
      <c r="A6" s="12" t="s">
        <v>126</v>
      </c>
      <c r="B6" s="12">
        <v>2</v>
      </c>
      <c r="C6" s="12">
        <v>4</v>
      </c>
      <c r="D6" s="12">
        <v>1</v>
      </c>
      <c r="E6" s="12">
        <v>1</v>
      </c>
      <c r="F6" s="12">
        <v>3</v>
      </c>
      <c r="G6" s="12" t="s">
        <v>15</v>
      </c>
      <c r="H6" s="12" t="s">
        <v>127</v>
      </c>
      <c r="I6" s="12" t="s">
        <v>128</v>
      </c>
      <c r="J6" s="12" t="s">
        <v>129</v>
      </c>
      <c r="K6" s="12" t="s">
        <v>130</v>
      </c>
      <c r="L6" s="12" t="s">
        <v>131</v>
      </c>
      <c r="M6" s="12" t="s">
        <v>132</v>
      </c>
      <c r="N6" s="12"/>
      <c r="O6" s="12" t="s">
        <v>133</v>
      </c>
    </row>
    <row r="7" spans="1:26" ht="15.75" customHeight="1">
      <c r="A7" s="12" t="s">
        <v>134</v>
      </c>
      <c r="B7" s="12">
        <v>1</v>
      </c>
      <c r="C7" s="12">
        <v>4</v>
      </c>
      <c r="D7" s="12">
        <v>3</v>
      </c>
      <c r="E7" s="12">
        <v>1</v>
      </c>
      <c r="F7" s="12">
        <v>1</v>
      </c>
      <c r="G7" s="12" t="s">
        <v>15</v>
      </c>
      <c r="H7" s="12" t="s">
        <v>16</v>
      </c>
      <c r="I7" s="12">
        <v>1</v>
      </c>
      <c r="J7" s="12">
        <v>2</v>
      </c>
      <c r="K7" s="12">
        <v>2</v>
      </c>
      <c r="L7" s="12">
        <v>1</v>
      </c>
      <c r="M7" s="12">
        <v>1</v>
      </c>
      <c r="N7" s="12"/>
      <c r="O7" s="12"/>
    </row>
    <row r="8" spans="1:26" ht="15.75" customHeight="1">
      <c r="A8" s="12" t="s">
        <v>135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 t="s">
        <v>15</v>
      </c>
      <c r="H8" s="12" t="s">
        <v>41</v>
      </c>
      <c r="I8" s="12" t="s">
        <v>42</v>
      </c>
      <c r="J8" s="12" t="s">
        <v>43</v>
      </c>
      <c r="K8" s="12" t="s">
        <v>44</v>
      </c>
      <c r="L8" s="12" t="s">
        <v>45</v>
      </c>
      <c r="M8" s="12" t="s">
        <v>46</v>
      </c>
      <c r="N8" s="12"/>
      <c r="O8" s="12"/>
    </row>
    <row r="9" spans="1:26" ht="15.75" customHeight="1">
      <c r="A9" s="12" t="s">
        <v>136</v>
      </c>
      <c r="B9" s="12">
        <v>3</v>
      </c>
      <c r="C9" s="12">
        <v>1</v>
      </c>
      <c r="D9" s="12">
        <v>2</v>
      </c>
      <c r="E9" s="12">
        <v>1</v>
      </c>
      <c r="F9" s="12">
        <v>1</v>
      </c>
      <c r="G9" s="12" t="s">
        <v>15</v>
      </c>
      <c r="H9" s="12" t="s">
        <v>16</v>
      </c>
      <c r="I9" s="12" t="s">
        <v>47</v>
      </c>
      <c r="J9" s="12" t="s">
        <v>48</v>
      </c>
      <c r="K9" s="12">
        <v>1</v>
      </c>
      <c r="L9" s="12" t="s">
        <v>49</v>
      </c>
      <c r="M9" s="12" t="s">
        <v>50</v>
      </c>
      <c r="N9" s="12"/>
      <c r="O9" s="12" t="s">
        <v>51</v>
      </c>
    </row>
    <row r="10" spans="1:26" ht="15.75" customHeight="1">
      <c r="A10" s="12" t="s">
        <v>137</v>
      </c>
      <c r="B10" s="12">
        <v>2</v>
      </c>
      <c r="C10" s="12">
        <v>5</v>
      </c>
      <c r="D10" s="12">
        <v>3</v>
      </c>
      <c r="E10" s="12">
        <v>3</v>
      </c>
      <c r="F10" s="12">
        <v>4</v>
      </c>
      <c r="G10" s="12" t="s">
        <v>15</v>
      </c>
      <c r="H10" s="12" t="s">
        <v>16</v>
      </c>
      <c r="I10" s="12">
        <v>1</v>
      </c>
      <c r="J10" s="12">
        <v>2</v>
      </c>
      <c r="K10" s="12">
        <v>2</v>
      </c>
      <c r="L10" s="12">
        <v>1</v>
      </c>
      <c r="M10" s="12">
        <v>1</v>
      </c>
      <c r="N10" s="12" t="s">
        <v>52</v>
      </c>
      <c r="O10" s="12"/>
    </row>
    <row r="11" spans="1:26" ht="15.75" customHeight="1">
      <c r="A11" s="12" t="s">
        <v>138</v>
      </c>
      <c r="B11" s="12">
        <v>1</v>
      </c>
      <c r="C11" s="12">
        <v>4</v>
      </c>
      <c r="D11" s="12">
        <v>3</v>
      </c>
      <c r="E11" s="12">
        <v>3</v>
      </c>
      <c r="F11" s="12">
        <v>2</v>
      </c>
      <c r="G11" s="12" t="s">
        <v>15</v>
      </c>
      <c r="H11" s="12" t="s">
        <v>16</v>
      </c>
      <c r="I11" s="12">
        <v>2</v>
      </c>
      <c r="J11" s="12" t="s">
        <v>53</v>
      </c>
      <c r="K11" s="12">
        <v>2</v>
      </c>
      <c r="L11" s="12">
        <v>2</v>
      </c>
      <c r="M11" s="12">
        <v>1</v>
      </c>
      <c r="N11" s="12"/>
      <c r="O11" s="12"/>
    </row>
    <row r="12" spans="1:26" ht="15.75" customHeight="1">
      <c r="A12" s="12" t="s">
        <v>139</v>
      </c>
      <c r="B12" s="12">
        <v>1</v>
      </c>
      <c r="C12" s="12">
        <v>3</v>
      </c>
      <c r="D12" s="12">
        <v>1</v>
      </c>
      <c r="E12" s="12">
        <v>3</v>
      </c>
      <c r="F12" s="12">
        <v>1</v>
      </c>
      <c r="G12" s="12" t="s">
        <v>15</v>
      </c>
      <c r="H12" s="12" t="s">
        <v>16</v>
      </c>
      <c r="I12" s="12"/>
      <c r="J12" s="12"/>
      <c r="K12" s="12">
        <v>1</v>
      </c>
      <c r="L12" s="12">
        <v>1</v>
      </c>
      <c r="M12" s="12">
        <v>1</v>
      </c>
      <c r="N12" s="12"/>
      <c r="O12" s="12"/>
    </row>
    <row r="13" spans="1:26" ht="15.75" customHeight="1">
      <c r="A13" s="12" t="s">
        <v>140</v>
      </c>
      <c r="B13" s="12">
        <v>2</v>
      </c>
      <c r="C13" s="12">
        <v>3</v>
      </c>
      <c r="D13" s="12">
        <v>4</v>
      </c>
      <c r="E13" s="12">
        <v>4</v>
      </c>
      <c r="F13" s="12">
        <v>3</v>
      </c>
      <c r="G13" s="12" t="s">
        <v>15</v>
      </c>
      <c r="H13" s="12" t="s">
        <v>16</v>
      </c>
      <c r="I13" s="12">
        <v>1</v>
      </c>
      <c r="J13" s="12">
        <v>1</v>
      </c>
      <c r="K13" s="12">
        <v>2</v>
      </c>
      <c r="L13" s="12">
        <v>2</v>
      </c>
      <c r="M13" s="12">
        <v>1</v>
      </c>
      <c r="N13" s="12" t="s">
        <v>54</v>
      </c>
      <c r="O13" s="12"/>
    </row>
    <row r="14" spans="1:26" ht="15.75" customHeight="1">
      <c r="A14" s="12" t="s">
        <v>141</v>
      </c>
      <c r="B14" s="12">
        <v>1</v>
      </c>
      <c r="C14" s="12">
        <v>1</v>
      </c>
      <c r="D14" s="12">
        <v>1</v>
      </c>
      <c r="E14" s="12">
        <v>4</v>
      </c>
      <c r="F14" s="12">
        <v>4</v>
      </c>
      <c r="G14" s="12" t="s">
        <v>15</v>
      </c>
      <c r="H14" s="12" t="s">
        <v>16</v>
      </c>
      <c r="I14" s="12" t="s">
        <v>55</v>
      </c>
      <c r="J14" s="12" t="s">
        <v>56</v>
      </c>
      <c r="K14" s="12" t="s">
        <v>57</v>
      </c>
      <c r="L14" s="12" t="s">
        <v>58</v>
      </c>
      <c r="M14" s="12" t="s">
        <v>59</v>
      </c>
      <c r="N14" s="12" t="s">
        <v>60</v>
      </c>
      <c r="O14" s="12" t="s">
        <v>61</v>
      </c>
    </row>
    <row r="15" spans="1:26" ht="15.75" customHeight="1">
      <c r="A15" s="12" t="s">
        <v>142</v>
      </c>
      <c r="B15" s="12">
        <v>1</v>
      </c>
      <c r="C15" s="12">
        <v>5</v>
      </c>
      <c r="D15" s="12">
        <v>2</v>
      </c>
      <c r="E15" s="12">
        <v>2</v>
      </c>
      <c r="F15" s="12">
        <v>1</v>
      </c>
      <c r="G15" s="12" t="s">
        <v>15</v>
      </c>
      <c r="H15" s="12" t="s">
        <v>16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/>
      <c r="O15" s="12"/>
    </row>
    <row r="16" spans="1:26" ht="15.75" customHeight="1">
      <c r="A16" s="12" t="s">
        <v>143</v>
      </c>
      <c r="B16" s="12">
        <v>1</v>
      </c>
      <c r="C16" s="12">
        <v>5</v>
      </c>
      <c r="D16" s="12">
        <v>2</v>
      </c>
      <c r="E16" s="12">
        <v>2</v>
      </c>
      <c r="F16" s="12">
        <v>1</v>
      </c>
      <c r="G16" s="12" t="s">
        <v>15</v>
      </c>
      <c r="H16" s="12" t="s">
        <v>16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 t="s">
        <v>62</v>
      </c>
      <c r="O16" s="12"/>
    </row>
    <row r="17" spans="1:15" ht="15.75" customHeight="1">
      <c r="A17" s="12" t="s">
        <v>144</v>
      </c>
      <c r="B17" s="12">
        <v>4</v>
      </c>
      <c r="C17" s="12">
        <v>5</v>
      </c>
      <c r="D17" s="12">
        <v>3</v>
      </c>
      <c r="E17" s="12">
        <v>5</v>
      </c>
      <c r="F17" s="12">
        <v>3</v>
      </c>
      <c r="G17" s="12" t="s">
        <v>15</v>
      </c>
      <c r="H17" s="12" t="s">
        <v>16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/>
      <c r="O17" s="12"/>
    </row>
    <row r="18" spans="1:15" ht="15.75" customHeight="1">
      <c r="A18" s="12" t="s">
        <v>145</v>
      </c>
      <c r="B18" s="12">
        <v>1</v>
      </c>
      <c r="C18" s="12">
        <v>3</v>
      </c>
      <c r="D18" s="12">
        <v>1</v>
      </c>
      <c r="E18" s="12">
        <v>2</v>
      </c>
      <c r="F18" s="12">
        <v>2</v>
      </c>
      <c r="G18" s="12" t="s">
        <v>15</v>
      </c>
      <c r="H18" s="12" t="s">
        <v>16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/>
      <c r="O18" s="12"/>
    </row>
    <row r="19" spans="1:15" ht="15.75" customHeight="1">
      <c r="A19" s="12" t="s">
        <v>146</v>
      </c>
      <c r="B19" s="12">
        <v>1</v>
      </c>
      <c r="C19" s="12">
        <v>2</v>
      </c>
      <c r="D19" s="12">
        <v>1</v>
      </c>
      <c r="E19" s="12">
        <v>2</v>
      </c>
      <c r="F19" s="12">
        <v>1</v>
      </c>
      <c r="G19" s="12" t="s">
        <v>15</v>
      </c>
      <c r="H19" s="12" t="s">
        <v>16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/>
      <c r="O19" s="12" t="s">
        <v>63</v>
      </c>
    </row>
    <row r="20" spans="1:15" ht="15.75" customHeight="1">
      <c r="A20" s="12" t="s">
        <v>147</v>
      </c>
      <c r="B20" s="12">
        <v>3</v>
      </c>
      <c r="C20" s="12">
        <v>4</v>
      </c>
      <c r="D20" s="12">
        <v>2</v>
      </c>
      <c r="E20" s="12">
        <v>2</v>
      </c>
      <c r="F20" s="12">
        <v>3</v>
      </c>
      <c r="G20" s="12" t="s">
        <v>15</v>
      </c>
      <c r="H20" s="12" t="s">
        <v>16</v>
      </c>
      <c r="I20" s="12">
        <v>2</v>
      </c>
      <c r="J20" s="12">
        <v>2</v>
      </c>
      <c r="K20" s="12">
        <v>2</v>
      </c>
      <c r="L20" s="12">
        <v>1</v>
      </c>
      <c r="M20" s="12">
        <v>1</v>
      </c>
      <c r="N20" s="12"/>
      <c r="O20" s="12"/>
    </row>
    <row r="21" spans="1:15" ht="15.75" customHeight="1">
      <c r="A21" s="12" t="s">
        <v>148</v>
      </c>
      <c r="B21" s="12">
        <v>3</v>
      </c>
      <c r="C21" s="12">
        <v>3</v>
      </c>
      <c r="D21" s="12">
        <v>3</v>
      </c>
      <c r="E21" s="12">
        <v>2</v>
      </c>
      <c r="F21" s="12">
        <v>2</v>
      </c>
      <c r="G21" s="12" t="s">
        <v>64</v>
      </c>
      <c r="H21" s="12" t="s">
        <v>16</v>
      </c>
      <c r="I21" s="12">
        <v>2</v>
      </c>
      <c r="J21" s="12"/>
      <c r="K21" s="12"/>
      <c r="L21" s="12"/>
      <c r="M21" s="12"/>
      <c r="N21" s="12"/>
      <c r="O21" s="12"/>
    </row>
    <row r="22" spans="1:15" ht="15.75" customHeight="1">
      <c r="A22" s="12" t="s">
        <v>149</v>
      </c>
      <c r="B22" s="12">
        <v>3</v>
      </c>
      <c r="C22" s="12">
        <v>3</v>
      </c>
      <c r="D22" s="12">
        <v>3</v>
      </c>
      <c r="E22" s="12">
        <v>2</v>
      </c>
      <c r="F22" s="12">
        <v>2</v>
      </c>
      <c r="G22" s="12" t="s">
        <v>64</v>
      </c>
      <c r="H22" s="12" t="s">
        <v>16</v>
      </c>
      <c r="I22" s="12">
        <v>2</v>
      </c>
      <c r="J22" s="12">
        <v>4</v>
      </c>
      <c r="K22" s="12"/>
      <c r="L22" s="12">
        <v>3</v>
      </c>
      <c r="M22" s="12">
        <v>2</v>
      </c>
      <c r="N22" s="12" t="s">
        <v>150</v>
      </c>
      <c r="O22" s="12"/>
    </row>
    <row r="23" spans="1:15" ht="15.75" customHeight="1">
      <c r="A23" s="12" t="s">
        <v>151</v>
      </c>
      <c r="B23" s="12">
        <v>1</v>
      </c>
      <c r="C23" s="12">
        <v>3</v>
      </c>
      <c r="D23" s="12">
        <v>1</v>
      </c>
      <c r="E23" s="12">
        <v>1</v>
      </c>
      <c r="F23" s="12">
        <v>2</v>
      </c>
      <c r="G23" s="12" t="s">
        <v>15</v>
      </c>
      <c r="H23" s="12" t="s">
        <v>16</v>
      </c>
      <c r="I23" s="12">
        <v>1</v>
      </c>
      <c r="J23" s="12">
        <v>2</v>
      </c>
      <c r="K23" s="12">
        <v>2</v>
      </c>
      <c r="L23" s="12">
        <v>1</v>
      </c>
      <c r="M23" s="12">
        <v>2</v>
      </c>
      <c r="N23" s="12"/>
      <c r="O23" s="12"/>
    </row>
    <row r="24" spans="1:15" ht="15.75" customHeight="1">
      <c r="A24" s="12" t="s">
        <v>152</v>
      </c>
      <c r="B24" s="12">
        <v>1</v>
      </c>
      <c r="C24" s="12">
        <v>4</v>
      </c>
      <c r="D24" s="12">
        <v>2</v>
      </c>
      <c r="E24" s="12">
        <v>1</v>
      </c>
      <c r="F24" s="12">
        <v>1</v>
      </c>
      <c r="G24" s="12" t="s">
        <v>15</v>
      </c>
      <c r="H24" s="12" t="s">
        <v>16</v>
      </c>
      <c r="I24" s="12" t="s">
        <v>66</v>
      </c>
      <c r="J24" s="12" t="s">
        <v>67</v>
      </c>
      <c r="K24" s="12" t="s">
        <v>68</v>
      </c>
      <c r="L24" s="12" t="s">
        <v>69</v>
      </c>
      <c r="M24" s="12" t="s">
        <v>153</v>
      </c>
      <c r="N24" s="12" t="s">
        <v>71</v>
      </c>
      <c r="O24" s="12" t="s">
        <v>154</v>
      </c>
    </row>
    <row r="25" spans="1:15" ht="15.75" customHeight="1">
      <c r="A25" s="12" t="s">
        <v>155</v>
      </c>
      <c r="B25" s="12">
        <v>1</v>
      </c>
      <c r="C25" s="12">
        <v>4</v>
      </c>
      <c r="D25" s="12">
        <v>3</v>
      </c>
      <c r="E25" s="12">
        <v>4</v>
      </c>
      <c r="F25" s="12">
        <v>1</v>
      </c>
      <c r="G25" s="12" t="s">
        <v>15</v>
      </c>
      <c r="H25" s="12" t="s">
        <v>73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 t="s">
        <v>74</v>
      </c>
      <c r="O25" s="12"/>
    </row>
    <row r="26" spans="1:15" ht="15.75" customHeight="1">
      <c r="A26" s="12" t="s">
        <v>156</v>
      </c>
      <c r="B26" s="12">
        <v>2</v>
      </c>
      <c r="C26" s="12">
        <v>4</v>
      </c>
      <c r="D26" s="12">
        <v>2</v>
      </c>
      <c r="E26" s="12">
        <v>3</v>
      </c>
      <c r="F26" s="12">
        <v>2</v>
      </c>
      <c r="G26" s="12" t="s">
        <v>75</v>
      </c>
      <c r="H26" s="12" t="s">
        <v>16</v>
      </c>
      <c r="I26" s="12"/>
      <c r="J26" s="12"/>
      <c r="K26" s="12"/>
      <c r="L26" s="12"/>
      <c r="M26" s="12"/>
      <c r="N26" s="12"/>
      <c r="O26" s="12"/>
    </row>
    <row r="27" spans="1:15" ht="15.75" customHeight="1">
      <c r="A27" s="12" t="s">
        <v>157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 t="s">
        <v>15</v>
      </c>
      <c r="H27" s="12" t="s">
        <v>16</v>
      </c>
      <c r="I27" s="12" t="s">
        <v>158</v>
      </c>
      <c r="J27" s="12" t="s">
        <v>77</v>
      </c>
      <c r="K27" s="12"/>
      <c r="L27" s="12" t="s">
        <v>159</v>
      </c>
      <c r="M27" s="12">
        <v>1</v>
      </c>
      <c r="N27" s="12"/>
      <c r="O27" s="12" t="s">
        <v>79</v>
      </c>
    </row>
    <row r="28" spans="1:15" ht="15.75" customHeight="1">
      <c r="A28" s="13">
        <v>42007.453680555554</v>
      </c>
      <c r="B28" s="12">
        <v>5</v>
      </c>
      <c r="C28" s="12">
        <v>3</v>
      </c>
      <c r="D28" s="12">
        <v>4</v>
      </c>
      <c r="E28" s="12">
        <v>5</v>
      </c>
      <c r="F28" s="12">
        <v>5</v>
      </c>
      <c r="G28" s="12" t="s">
        <v>15</v>
      </c>
      <c r="H28" s="12" t="s">
        <v>16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/>
      <c r="O28" s="12"/>
    </row>
    <row r="29" spans="1:15" ht="15.75" customHeight="1">
      <c r="A29" s="13">
        <v>42007.482511574075</v>
      </c>
      <c r="B29" s="12">
        <v>2</v>
      </c>
      <c r="C29" s="12">
        <v>4</v>
      </c>
      <c r="D29" s="12">
        <v>3</v>
      </c>
      <c r="E29" s="12">
        <v>2</v>
      </c>
      <c r="F29" s="12">
        <v>1</v>
      </c>
      <c r="G29" s="12" t="s">
        <v>15</v>
      </c>
      <c r="H29" s="12" t="s">
        <v>16</v>
      </c>
      <c r="I29" s="12">
        <v>1</v>
      </c>
      <c r="J29" s="12">
        <v>2</v>
      </c>
      <c r="K29" s="12">
        <v>2</v>
      </c>
      <c r="L29" s="12">
        <v>1</v>
      </c>
      <c r="M29" s="12">
        <v>1</v>
      </c>
      <c r="N29" s="12"/>
      <c r="O29" s="12"/>
    </row>
    <row r="30" spans="1:15" ht="15.75" customHeight="1">
      <c r="A30" s="13">
        <v>42007.598703703705</v>
      </c>
      <c r="B30" s="12">
        <v>3</v>
      </c>
      <c r="C30" s="12">
        <v>5</v>
      </c>
      <c r="D30" s="12">
        <v>1</v>
      </c>
      <c r="E30" s="12">
        <v>2</v>
      </c>
      <c r="F30" s="12">
        <v>1</v>
      </c>
      <c r="G30" s="12" t="s">
        <v>75</v>
      </c>
      <c r="H30" s="12" t="s">
        <v>16</v>
      </c>
      <c r="I30" s="12" t="s">
        <v>80</v>
      </c>
      <c r="J30" s="12" t="s">
        <v>81</v>
      </c>
      <c r="K30" s="12" t="s">
        <v>82</v>
      </c>
      <c r="L30" s="12" t="s">
        <v>83</v>
      </c>
      <c r="M30" s="12" t="s">
        <v>84</v>
      </c>
      <c r="N30" s="12" t="s">
        <v>85</v>
      </c>
      <c r="O30" s="12" t="s">
        <v>160</v>
      </c>
    </row>
    <row r="31" spans="1:15" ht="15.75" customHeight="1">
      <c r="A31" s="13">
        <v>42007.866469907407</v>
      </c>
      <c r="B31" s="12">
        <v>2</v>
      </c>
      <c r="C31" s="12">
        <v>3</v>
      </c>
      <c r="D31" s="12">
        <v>1</v>
      </c>
      <c r="E31" s="12">
        <v>1</v>
      </c>
      <c r="F31" s="12">
        <v>2</v>
      </c>
      <c r="G31" s="12" t="s">
        <v>15</v>
      </c>
      <c r="H31" s="12" t="s">
        <v>87</v>
      </c>
      <c r="I31" s="12">
        <v>1</v>
      </c>
      <c r="J31" s="12">
        <v>1</v>
      </c>
      <c r="K31" s="12" t="s">
        <v>161</v>
      </c>
      <c r="L31" s="12">
        <v>1</v>
      </c>
      <c r="M31" s="12">
        <v>1</v>
      </c>
      <c r="N31" s="12"/>
      <c r="O31" s="12"/>
    </row>
    <row r="32" spans="1:15" ht="15.75" customHeight="1">
      <c r="A32" s="13">
        <v>42007.869687500002</v>
      </c>
      <c r="B32" s="12">
        <v>1</v>
      </c>
      <c r="C32" s="12">
        <v>1</v>
      </c>
      <c r="D32" s="12">
        <v>1</v>
      </c>
      <c r="E32" s="12">
        <v>1</v>
      </c>
      <c r="F32" s="12">
        <v>1</v>
      </c>
      <c r="G32" s="12" t="s">
        <v>15</v>
      </c>
      <c r="H32" s="12" t="s">
        <v>16</v>
      </c>
      <c r="I32" s="12"/>
      <c r="J32" s="12"/>
      <c r="K32" s="12"/>
      <c r="L32" s="12"/>
      <c r="M32" s="12"/>
      <c r="N32" s="12"/>
      <c r="O32" s="12"/>
    </row>
    <row r="33" spans="1:15" ht="15.75" customHeight="1">
      <c r="A33" s="13">
        <v>42007.872002314813</v>
      </c>
      <c r="B33" s="12">
        <v>1</v>
      </c>
      <c r="C33" s="12">
        <v>5</v>
      </c>
      <c r="D33" s="12">
        <v>2</v>
      </c>
      <c r="E33" s="12">
        <v>5</v>
      </c>
      <c r="F33" s="12">
        <v>5</v>
      </c>
      <c r="G33" s="12" t="s">
        <v>15</v>
      </c>
      <c r="H33" s="12" t="s">
        <v>89</v>
      </c>
      <c r="I33" s="12" t="s">
        <v>90</v>
      </c>
      <c r="J33" s="12" t="s">
        <v>91</v>
      </c>
      <c r="K33" s="12">
        <v>1</v>
      </c>
      <c r="L33" s="12" t="s">
        <v>53</v>
      </c>
      <c r="M33" s="12">
        <v>1</v>
      </c>
      <c r="N33" s="12"/>
      <c r="O33" s="12"/>
    </row>
    <row r="34" spans="1:15" ht="15.75" customHeight="1">
      <c r="A34" s="13">
        <v>42007.89943287037</v>
      </c>
      <c r="B34" s="12">
        <v>2</v>
      </c>
      <c r="C34" s="12">
        <v>5</v>
      </c>
      <c r="D34" s="12">
        <v>2</v>
      </c>
      <c r="E34" s="12">
        <v>2</v>
      </c>
      <c r="F34" s="12">
        <v>2</v>
      </c>
      <c r="G34" s="12" t="s">
        <v>15</v>
      </c>
      <c r="H34" s="12" t="s">
        <v>16</v>
      </c>
      <c r="I34" s="12">
        <v>1</v>
      </c>
      <c r="J34" s="12">
        <v>1</v>
      </c>
      <c r="K34" s="12">
        <v>3</v>
      </c>
      <c r="L34" s="12">
        <v>2</v>
      </c>
      <c r="M34" s="12">
        <v>1</v>
      </c>
      <c r="N34" s="12"/>
      <c r="O34" s="12"/>
    </row>
    <row r="35" spans="1:15" ht="15.75" customHeight="1">
      <c r="A35" s="13">
        <v>42007.913703703707</v>
      </c>
      <c r="B35" s="12">
        <v>5</v>
      </c>
      <c r="C35" s="12">
        <v>5</v>
      </c>
      <c r="D35" s="12">
        <v>1</v>
      </c>
      <c r="E35" s="12">
        <v>5</v>
      </c>
      <c r="F35" s="12">
        <v>5</v>
      </c>
      <c r="G35" s="12" t="s">
        <v>15</v>
      </c>
      <c r="H35" s="12" t="s">
        <v>16</v>
      </c>
      <c r="I35" s="12">
        <v>1</v>
      </c>
      <c r="J35" s="12"/>
      <c r="K35" s="12"/>
      <c r="L35" s="12"/>
      <c r="M35" s="12"/>
      <c r="N35" s="12"/>
      <c r="O35" s="12"/>
    </row>
    <row r="36" spans="1:15" ht="15.75" customHeight="1">
      <c r="A36" s="13">
        <v>42007.928553240738</v>
      </c>
      <c r="B36" s="12">
        <v>1</v>
      </c>
      <c r="C36" s="12">
        <v>3</v>
      </c>
      <c r="D36" s="12">
        <v>2</v>
      </c>
      <c r="E36" s="12">
        <v>1</v>
      </c>
      <c r="F36" s="12">
        <v>3</v>
      </c>
      <c r="G36" s="12" t="s">
        <v>15</v>
      </c>
      <c r="H36" s="12" t="s">
        <v>16</v>
      </c>
      <c r="I36" s="12"/>
      <c r="J36" s="12"/>
      <c r="K36" s="12"/>
      <c r="L36" s="12"/>
      <c r="M36" s="12"/>
      <c r="N36" s="12"/>
      <c r="O36" s="12"/>
    </row>
    <row r="37" spans="1:15" ht="15.75" customHeight="1">
      <c r="A37" s="13">
        <v>42038.582662037035</v>
      </c>
      <c r="B37" s="12">
        <v>2</v>
      </c>
      <c r="C37" s="12">
        <v>1</v>
      </c>
      <c r="D37" s="12">
        <v>1</v>
      </c>
      <c r="E37" s="12">
        <v>2</v>
      </c>
      <c r="F37" s="12">
        <v>3</v>
      </c>
      <c r="G37" s="12" t="s">
        <v>15</v>
      </c>
      <c r="H37" s="12" t="s">
        <v>16</v>
      </c>
      <c r="I37" s="12">
        <v>1</v>
      </c>
      <c r="J37" s="12">
        <v>2</v>
      </c>
      <c r="K37" s="12">
        <v>1</v>
      </c>
      <c r="L37" s="12">
        <v>1</v>
      </c>
      <c r="M37" s="12">
        <v>1</v>
      </c>
      <c r="N37" s="12"/>
      <c r="O37" s="12"/>
    </row>
    <row r="38" spans="1:15" ht="15.75" customHeight="1">
      <c r="A38" s="13">
        <v>42038.668032407404</v>
      </c>
      <c r="B38" s="12">
        <v>1</v>
      </c>
      <c r="C38" s="12">
        <v>1</v>
      </c>
      <c r="D38" s="12">
        <v>1</v>
      </c>
      <c r="E38" s="12">
        <v>2</v>
      </c>
      <c r="F38" s="12">
        <v>1</v>
      </c>
      <c r="G38" s="12" t="s">
        <v>15</v>
      </c>
      <c r="H38" s="12" t="s">
        <v>16</v>
      </c>
      <c r="I38" s="12" t="s">
        <v>92</v>
      </c>
      <c r="J38" s="12" t="s">
        <v>93</v>
      </c>
      <c r="K38" s="12" t="s">
        <v>94</v>
      </c>
      <c r="L38" s="12" t="s">
        <v>162</v>
      </c>
      <c r="M38" s="12" t="s">
        <v>96</v>
      </c>
      <c r="N38" s="12" t="s">
        <v>97</v>
      </c>
      <c r="O38" s="12"/>
    </row>
    <row r="39" spans="1:15" ht="15.75" customHeight="1">
      <c r="A39" s="13">
        <v>42066.689120370371</v>
      </c>
      <c r="B39" s="12">
        <v>4</v>
      </c>
      <c r="C39" s="12">
        <v>5</v>
      </c>
      <c r="D39" s="12">
        <v>4</v>
      </c>
      <c r="E39" s="12">
        <v>2</v>
      </c>
      <c r="F39" s="12">
        <v>2</v>
      </c>
      <c r="G39" s="12" t="s">
        <v>15</v>
      </c>
      <c r="H39" s="12" t="s">
        <v>98</v>
      </c>
      <c r="I39" s="12" t="s">
        <v>99</v>
      </c>
      <c r="J39" s="12">
        <v>2</v>
      </c>
      <c r="K39" s="12">
        <v>2</v>
      </c>
      <c r="L39" s="12" t="s">
        <v>100</v>
      </c>
      <c r="M39" s="12" t="s">
        <v>163</v>
      </c>
      <c r="N39" s="12"/>
      <c r="O39" s="12"/>
    </row>
    <row r="40" spans="1:15" ht="15.75" customHeight="1">
      <c r="A40" s="13">
        <v>42158.364965277775</v>
      </c>
      <c r="B40" s="12">
        <v>1</v>
      </c>
      <c r="C40" s="12">
        <v>3</v>
      </c>
      <c r="D40" s="12">
        <v>3</v>
      </c>
      <c r="E40" s="12">
        <v>2</v>
      </c>
      <c r="F40" s="12">
        <v>1</v>
      </c>
      <c r="G40" s="12" t="s">
        <v>15</v>
      </c>
      <c r="H40" s="12" t="s">
        <v>16</v>
      </c>
      <c r="I40" s="12">
        <v>1</v>
      </c>
      <c r="J40" s="12">
        <v>2</v>
      </c>
      <c r="K40" s="12">
        <v>1</v>
      </c>
      <c r="L40" s="12">
        <v>11</v>
      </c>
      <c r="M40" s="12">
        <v>1</v>
      </c>
      <c r="N40" s="12">
        <v>4</v>
      </c>
      <c r="O40" s="12"/>
    </row>
    <row r="41" spans="1:15" ht="15.75" customHeight="1">
      <c r="A41" s="13">
        <v>42158.823159722226</v>
      </c>
      <c r="B41" s="12">
        <v>1</v>
      </c>
      <c r="C41" s="12">
        <v>5</v>
      </c>
      <c r="D41" s="12">
        <v>3</v>
      </c>
      <c r="E41" s="12">
        <v>3</v>
      </c>
      <c r="F41" s="12">
        <v>3</v>
      </c>
      <c r="G41" s="12" t="s">
        <v>75</v>
      </c>
      <c r="H41" s="12" t="s">
        <v>16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/>
      <c r="O41" s="12"/>
    </row>
    <row r="42" spans="1:15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</sheetData>
  <sortState ref="A1:O41">
    <sortCondition ref="J4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 tint="0.249977111117893"/>
  </sheetPr>
  <dimension ref="A1:C5"/>
  <sheetViews>
    <sheetView zoomScale="80" zoomScaleNormal="80" workbookViewId="0"/>
  </sheetViews>
  <sheetFormatPr defaultColWidth="13.7109375" defaultRowHeight="12.75"/>
  <cols>
    <col min="1" max="1" width="13.7109375" style="19"/>
    <col min="2" max="16384" width="13.7109375" style="14"/>
  </cols>
  <sheetData>
    <row r="1" spans="1:3">
      <c r="B1" s="14" t="s">
        <v>111</v>
      </c>
      <c r="C1" s="14" t="s">
        <v>102</v>
      </c>
    </row>
    <row r="2" spans="1:3">
      <c r="A2" s="20" t="s">
        <v>15</v>
      </c>
      <c r="B2" s="18">
        <f>C2/40</f>
        <v>0.875</v>
      </c>
      <c r="C2" s="14">
        <f>COUNTIF('Raw Responses'!G$2:G$41,A2)</f>
        <v>35</v>
      </c>
    </row>
    <row r="3" spans="1:3">
      <c r="A3" s="20" t="s">
        <v>75</v>
      </c>
      <c r="B3" s="18">
        <f t="shared" ref="B3:B5" si="0">C3/40</f>
        <v>7.4999999999999997E-2</v>
      </c>
      <c r="C3" s="14">
        <f>COUNTIF('Raw Responses'!G$2:G$41,A3)</f>
        <v>3</v>
      </c>
    </row>
    <row r="4" spans="1:3">
      <c r="A4" s="20" t="s">
        <v>64</v>
      </c>
      <c r="B4" s="18">
        <f t="shared" si="0"/>
        <v>0.05</v>
      </c>
      <c r="C4" s="14">
        <f>COUNTIF('Raw Responses'!G$2:G$41,A4)</f>
        <v>2</v>
      </c>
    </row>
    <row r="5" spans="1:3">
      <c r="A5" s="20" t="s">
        <v>110</v>
      </c>
      <c r="B5" s="18">
        <f t="shared" si="0"/>
        <v>0</v>
      </c>
      <c r="C5" s="14">
        <f>COUNTIF('Raw Responses'!G$2:G$41,A5)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C33"/>
  <sheetViews>
    <sheetView zoomScale="80" zoomScaleNormal="80" workbookViewId="0"/>
  </sheetViews>
  <sheetFormatPr defaultRowHeight="12.75"/>
  <cols>
    <col min="1" max="1" width="9.140625" style="19"/>
    <col min="2" max="16384" width="9.140625" style="14"/>
  </cols>
  <sheetData>
    <row r="1" spans="1:3">
      <c r="B1" s="14" t="s">
        <v>111</v>
      </c>
      <c r="C1" s="14" t="s">
        <v>112</v>
      </c>
    </row>
    <row r="2" spans="1:3">
      <c r="A2" s="20" t="s">
        <v>16</v>
      </c>
      <c r="B2" s="18">
        <f>C2/40</f>
        <v>0.82499999999999996</v>
      </c>
      <c r="C2" s="14">
        <f>COUNTIF('Raw Responses'!H$2:H$41,A2)</f>
        <v>33</v>
      </c>
    </row>
    <row r="3" spans="1:3">
      <c r="A3" s="19" t="s">
        <v>113</v>
      </c>
      <c r="B3" s="18">
        <f>C3/40</f>
        <v>0.17499999999999999</v>
      </c>
      <c r="C3" s="14">
        <f>40-C2</f>
        <v>7</v>
      </c>
    </row>
    <row r="26" spans="1:2">
      <c r="A26" s="19" t="s">
        <v>114</v>
      </c>
    </row>
    <row r="27" spans="1:2">
      <c r="A27" s="20" t="s">
        <v>26</v>
      </c>
      <c r="B27" s="17"/>
    </row>
    <row r="28" spans="1:2">
      <c r="A28" s="20" t="s">
        <v>34</v>
      </c>
      <c r="B28" s="17"/>
    </row>
    <row r="29" spans="1:2">
      <c r="A29" s="20" t="s">
        <v>41</v>
      </c>
      <c r="B29" s="17"/>
    </row>
    <row r="30" spans="1:2">
      <c r="A30" s="20" t="s">
        <v>73</v>
      </c>
      <c r="B30" s="17"/>
    </row>
    <row r="31" spans="1:2">
      <c r="A31" s="20" t="s">
        <v>87</v>
      </c>
      <c r="B31" s="17"/>
    </row>
    <row r="32" spans="1:2">
      <c r="A32" s="20" t="s">
        <v>89</v>
      </c>
      <c r="B32" s="17"/>
    </row>
    <row r="33" spans="1:2">
      <c r="A33" s="20" t="s">
        <v>98</v>
      </c>
      <c r="B33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B39"/>
  <sheetViews>
    <sheetView zoomScale="80" zoomScaleNormal="80" workbookViewId="0"/>
  </sheetViews>
  <sheetFormatPr defaultRowHeight="12.75"/>
  <cols>
    <col min="1" max="1" width="100.7109375" customWidth="1"/>
  </cols>
  <sheetData>
    <row r="1" spans="1:2">
      <c r="A1" t="s">
        <v>8</v>
      </c>
      <c r="B1" s="4" t="s">
        <v>116</v>
      </c>
    </row>
    <row r="2" spans="1:2">
      <c r="A2" s="1">
        <v>1</v>
      </c>
      <c r="B2">
        <v>1</v>
      </c>
    </row>
    <row r="3" spans="1:2">
      <c r="A3" s="1">
        <v>1</v>
      </c>
      <c r="B3">
        <v>1</v>
      </c>
    </row>
    <row r="4" spans="1:2">
      <c r="A4" s="1">
        <v>1</v>
      </c>
      <c r="B4">
        <v>1</v>
      </c>
    </row>
    <row r="5" spans="1:2">
      <c r="A5" s="1">
        <v>1</v>
      </c>
      <c r="B5" s="1">
        <v>1</v>
      </c>
    </row>
    <row r="6" spans="1:2">
      <c r="A6" s="1">
        <v>1</v>
      </c>
      <c r="B6" s="1">
        <v>1</v>
      </c>
    </row>
    <row r="7" spans="1:2">
      <c r="A7" s="1">
        <v>1</v>
      </c>
      <c r="B7" s="1">
        <v>1</v>
      </c>
    </row>
    <row r="8" spans="1:2">
      <c r="A8" s="1">
        <v>1</v>
      </c>
      <c r="B8" s="1">
        <v>1</v>
      </c>
    </row>
    <row r="9" spans="1:2">
      <c r="A9" s="1">
        <v>1</v>
      </c>
      <c r="B9" s="1">
        <v>1</v>
      </c>
    </row>
    <row r="10" spans="1:2">
      <c r="A10" s="1">
        <v>2</v>
      </c>
      <c r="B10" s="1">
        <v>2</v>
      </c>
    </row>
    <row r="11" spans="1:2">
      <c r="A11" s="1">
        <v>1</v>
      </c>
      <c r="B11" s="2">
        <v>1</v>
      </c>
    </row>
    <row r="12" spans="1:2">
      <c r="A12" s="1">
        <v>1</v>
      </c>
      <c r="B12">
        <v>1</v>
      </c>
    </row>
    <row r="13" spans="1:2">
      <c r="A13" s="1">
        <v>1</v>
      </c>
      <c r="B13">
        <v>1</v>
      </c>
    </row>
    <row r="14" spans="1:2">
      <c r="A14" s="1">
        <v>1</v>
      </c>
      <c r="B14">
        <v>1</v>
      </c>
    </row>
    <row r="15" spans="1:2">
      <c r="A15" s="1">
        <v>1</v>
      </c>
      <c r="B15">
        <v>1</v>
      </c>
    </row>
    <row r="16" spans="1:2">
      <c r="A16" s="1">
        <v>1</v>
      </c>
      <c r="B16">
        <v>1</v>
      </c>
    </row>
    <row r="17" spans="1:2">
      <c r="A17" s="1">
        <v>1</v>
      </c>
      <c r="B17" s="2">
        <v>1</v>
      </c>
    </row>
    <row r="18" spans="1:2">
      <c r="A18" s="1">
        <v>1</v>
      </c>
      <c r="B18" s="2">
        <v>1</v>
      </c>
    </row>
    <row r="19" spans="1:2">
      <c r="A19" s="1">
        <v>1</v>
      </c>
      <c r="B19" s="2">
        <v>1</v>
      </c>
    </row>
    <row r="20" spans="1:2">
      <c r="A20" s="1">
        <v>2</v>
      </c>
      <c r="B20" s="1">
        <v>2</v>
      </c>
    </row>
    <row r="21" spans="1:2">
      <c r="A21" s="1">
        <v>2</v>
      </c>
      <c r="B21" s="1">
        <v>2</v>
      </c>
    </row>
    <row r="22" spans="1:2">
      <c r="A22" s="1">
        <v>1</v>
      </c>
      <c r="B22" s="1">
        <v>1</v>
      </c>
    </row>
    <row r="23" spans="1:2">
      <c r="A23" s="1">
        <v>2</v>
      </c>
      <c r="B23">
        <v>2</v>
      </c>
    </row>
    <row r="24" spans="1:2">
      <c r="A24" s="1">
        <v>1</v>
      </c>
      <c r="B24">
        <v>1</v>
      </c>
    </row>
    <row r="25" spans="1:2">
      <c r="A25" s="1" t="s">
        <v>42</v>
      </c>
      <c r="B25">
        <v>1</v>
      </c>
    </row>
    <row r="26" spans="1:2">
      <c r="A26" s="1" t="s">
        <v>47</v>
      </c>
      <c r="B26">
        <v>2</v>
      </c>
    </row>
    <row r="27" spans="1:2">
      <c r="A27" s="1" t="s">
        <v>17</v>
      </c>
      <c r="B27">
        <v>1</v>
      </c>
    </row>
    <row r="28" spans="1:2">
      <c r="A28" s="1" t="s">
        <v>23</v>
      </c>
      <c r="B28">
        <v>1</v>
      </c>
    </row>
    <row r="29" spans="1:2">
      <c r="A29" s="1" t="s">
        <v>27</v>
      </c>
      <c r="B29">
        <v>1</v>
      </c>
    </row>
    <row r="30" spans="1:2">
      <c r="A30" s="1" t="s">
        <v>35</v>
      </c>
      <c r="B30">
        <v>1</v>
      </c>
    </row>
    <row r="31" spans="1:2">
      <c r="A31" s="1" t="s">
        <v>55</v>
      </c>
      <c r="B31">
        <v>1</v>
      </c>
    </row>
    <row r="32" spans="1:2">
      <c r="A32" s="1" t="s">
        <v>66</v>
      </c>
      <c r="B32" s="2">
        <v>1</v>
      </c>
    </row>
    <row r="33" spans="1:2">
      <c r="A33" s="1" t="s">
        <v>76</v>
      </c>
      <c r="B33" s="2">
        <v>1</v>
      </c>
    </row>
    <row r="34" spans="1:2">
      <c r="A34" s="1" t="s">
        <v>80</v>
      </c>
      <c r="B34" s="2">
        <v>1</v>
      </c>
    </row>
    <row r="35" spans="1:2">
      <c r="A35" s="1" t="s">
        <v>92</v>
      </c>
      <c r="B35">
        <v>1</v>
      </c>
    </row>
    <row r="36" spans="1:2">
      <c r="A36" s="1" t="s">
        <v>99</v>
      </c>
      <c r="B36">
        <v>3</v>
      </c>
    </row>
    <row r="37" spans="1:2">
      <c r="A37" s="1" t="s">
        <v>90</v>
      </c>
    </row>
    <row r="39" spans="1:2" s="3" customFormat="1">
      <c r="A39" s="3" t="s">
        <v>115</v>
      </c>
      <c r="B39" s="6">
        <f>AVERAGE(B2:B36)</f>
        <v>1.2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B39"/>
  <sheetViews>
    <sheetView zoomScale="80" zoomScaleNormal="80" workbookViewId="0"/>
  </sheetViews>
  <sheetFormatPr defaultRowHeight="12.75"/>
  <cols>
    <col min="1" max="1" width="100.7109375" customWidth="1"/>
  </cols>
  <sheetData>
    <row r="1" spans="1:2">
      <c r="A1" t="s">
        <v>9</v>
      </c>
      <c r="B1" s="4" t="s">
        <v>116</v>
      </c>
    </row>
    <row r="2" spans="1:2">
      <c r="A2" s="1">
        <v>2</v>
      </c>
      <c r="B2" s="1">
        <v>2</v>
      </c>
    </row>
    <row r="3" spans="1:2">
      <c r="A3" s="1">
        <v>2</v>
      </c>
      <c r="B3" s="1">
        <v>2</v>
      </c>
    </row>
    <row r="4" spans="1:2">
      <c r="A4" s="1">
        <v>2</v>
      </c>
      <c r="B4" s="1">
        <v>2</v>
      </c>
    </row>
    <row r="5" spans="1:2">
      <c r="A5" s="1">
        <v>2</v>
      </c>
      <c r="B5" s="1">
        <v>2</v>
      </c>
    </row>
    <row r="6" spans="1:2">
      <c r="A6" s="1">
        <v>1</v>
      </c>
      <c r="B6" s="1">
        <v>1</v>
      </c>
    </row>
    <row r="7" spans="1:2">
      <c r="A7" s="1">
        <v>1</v>
      </c>
      <c r="B7" s="1">
        <v>1</v>
      </c>
    </row>
    <row r="8" spans="1:2">
      <c r="A8" s="1">
        <v>1</v>
      </c>
      <c r="B8" s="1">
        <v>1</v>
      </c>
    </row>
    <row r="9" spans="1:2">
      <c r="A9" s="1">
        <v>1</v>
      </c>
      <c r="B9" s="1">
        <v>1</v>
      </c>
    </row>
    <row r="10" spans="1:2">
      <c r="A10" s="1">
        <v>1</v>
      </c>
      <c r="B10" s="1">
        <v>1</v>
      </c>
    </row>
    <row r="11" spans="1:2">
      <c r="A11" s="1">
        <v>1</v>
      </c>
      <c r="B11" s="1">
        <v>1</v>
      </c>
    </row>
    <row r="12" spans="1:2">
      <c r="A12" s="1">
        <v>2</v>
      </c>
      <c r="B12" s="1">
        <v>2</v>
      </c>
    </row>
    <row r="13" spans="1:2">
      <c r="A13" s="1">
        <v>4</v>
      </c>
      <c r="B13" s="1">
        <v>4</v>
      </c>
    </row>
    <row r="14" spans="1:2">
      <c r="A14" s="1">
        <v>2</v>
      </c>
      <c r="B14" s="1">
        <v>2</v>
      </c>
    </row>
    <row r="15" spans="1:2">
      <c r="A15" s="1">
        <v>1</v>
      </c>
      <c r="B15" s="1">
        <v>1</v>
      </c>
    </row>
    <row r="16" spans="1:2">
      <c r="A16" s="1">
        <v>1</v>
      </c>
      <c r="B16" s="1">
        <v>1</v>
      </c>
    </row>
    <row r="17" spans="1:2">
      <c r="A17" s="1">
        <v>2</v>
      </c>
      <c r="B17" s="1">
        <v>2</v>
      </c>
    </row>
    <row r="18" spans="1:2">
      <c r="A18" s="1">
        <v>1</v>
      </c>
      <c r="B18" s="1">
        <v>1</v>
      </c>
    </row>
    <row r="19" spans="1:2">
      <c r="A19" s="1">
        <v>1</v>
      </c>
      <c r="B19" s="1">
        <v>1</v>
      </c>
    </row>
    <row r="20" spans="1:2">
      <c r="A20" s="1">
        <v>2</v>
      </c>
      <c r="B20" s="1">
        <v>2</v>
      </c>
    </row>
    <row r="21" spans="1:2">
      <c r="A21" s="1">
        <v>2</v>
      </c>
      <c r="B21" s="1">
        <v>2</v>
      </c>
    </row>
    <row r="22" spans="1:2">
      <c r="A22" s="1" t="s">
        <v>18</v>
      </c>
      <c r="B22" s="5">
        <v>1</v>
      </c>
    </row>
    <row r="23" spans="1:2">
      <c r="A23" s="1" t="s">
        <v>28</v>
      </c>
      <c r="B23" s="5">
        <v>2</v>
      </c>
    </row>
    <row r="24" spans="1:2">
      <c r="A24" s="1" t="s">
        <v>36</v>
      </c>
      <c r="B24" s="5">
        <v>2</v>
      </c>
    </row>
    <row r="25" spans="1:2">
      <c r="A25" s="1" t="s">
        <v>43</v>
      </c>
      <c r="B25" s="5">
        <v>1</v>
      </c>
    </row>
    <row r="26" spans="1:2">
      <c r="A26" s="1" t="s">
        <v>48</v>
      </c>
      <c r="B26" s="5">
        <v>1</v>
      </c>
    </row>
    <row r="27" spans="1:2">
      <c r="A27" s="1" t="s">
        <v>53</v>
      </c>
      <c r="B27" s="5">
        <v>1</v>
      </c>
    </row>
    <row r="28" spans="1:2">
      <c r="A28" s="1" t="s">
        <v>56</v>
      </c>
      <c r="B28" s="5">
        <v>2</v>
      </c>
    </row>
    <row r="29" spans="1:2">
      <c r="A29" s="1" t="s">
        <v>67</v>
      </c>
      <c r="B29" s="5">
        <v>2</v>
      </c>
    </row>
    <row r="30" spans="1:2">
      <c r="A30" s="1" t="s">
        <v>77</v>
      </c>
      <c r="B30" s="5">
        <v>2</v>
      </c>
    </row>
    <row r="31" spans="1:2">
      <c r="A31" s="1" t="s">
        <v>81</v>
      </c>
      <c r="B31" s="5">
        <v>2</v>
      </c>
    </row>
    <row r="32" spans="1:2">
      <c r="A32" s="1" t="s">
        <v>93</v>
      </c>
      <c r="B32" s="5">
        <v>2</v>
      </c>
    </row>
    <row r="33" spans="1:2">
      <c r="A33" s="1" t="s">
        <v>91</v>
      </c>
    </row>
    <row r="39" spans="1:2" s="3" customFormat="1">
      <c r="A39" s="3" t="s">
        <v>115</v>
      </c>
      <c r="B39" s="7">
        <f>AVERAGE(B2:B32)</f>
        <v>1.6129032258064515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B39"/>
  <sheetViews>
    <sheetView zoomScale="80" zoomScaleNormal="80" workbookViewId="0"/>
  </sheetViews>
  <sheetFormatPr defaultRowHeight="12.75"/>
  <cols>
    <col min="1" max="1" width="100.7109375" customWidth="1"/>
  </cols>
  <sheetData>
    <row r="1" spans="1:2" s="3" customFormat="1">
      <c r="A1" s="3" t="s">
        <v>10</v>
      </c>
      <c r="B1" s="3" t="s">
        <v>116</v>
      </c>
    </row>
    <row r="2" spans="1:2">
      <c r="A2" s="1">
        <v>2</v>
      </c>
      <c r="B2" s="1">
        <v>2</v>
      </c>
    </row>
    <row r="3" spans="1:2">
      <c r="A3" s="1">
        <v>1</v>
      </c>
      <c r="B3" s="1">
        <v>1</v>
      </c>
    </row>
    <row r="4" spans="1:2">
      <c r="A4" s="1">
        <v>1</v>
      </c>
      <c r="B4" s="1">
        <v>1</v>
      </c>
    </row>
    <row r="5" spans="1:2">
      <c r="A5" s="1">
        <v>1</v>
      </c>
      <c r="B5" s="1">
        <v>1</v>
      </c>
    </row>
    <row r="6" spans="1:2">
      <c r="A6" s="1">
        <v>1</v>
      </c>
      <c r="B6" s="1">
        <v>1</v>
      </c>
    </row>
    <row r="7" spans="1:2">
      <c r="A7" s="1">
        <v>1</v>
      </c>
      <c r="B7" s="1">
        <v>1</v>
      </c>
    </row>
    <row r="8" spans="1:2">
      <c r="A8" s="1">
        <v>1</v>
      </c>
      <c r="B8" s="1">
        <v>1</v>
      </c>
    </row>
    <row r="9" spans="1:2">
      <c r="A9" s="1">
        <v>2</v>
      </c>
      <c r="B9" s="1">
        <v>2</v>
      </c>
    </row>
    <row r="10" spans="1:2">
      <c r="A10" s="1">
        <v>1</v>
      </c>
      <c r="B10" s="1">
        <v>1</v>
      </c>
    </row>
    <row r="11" spans="1:2">
      <c r="A11" s="1">
        <v>2</v>
      </c>
      <c r="B11" s="1">
        <v>2</v>
      </c>
    </row>
    <row r="12" spans="1:2">
      <c r="A12" s="1">
        <v>1</v>
      </c>
      <c r="B12" s="1">
        <v>1</v>
      </c>
    </row>
    <row r="13" spans="1:2">
      <c r="A13" s="1">
        <v>1</v>
      </c>
      <c r="B13" s="1">
        <v>1</v>
      </c>
    </row>
    <row r="15" spans="1:2">
      <c r="A15" s="1">
        <v>1</v>
      </c>
      <c r="B15" s="1">
        <v>1</v>
      </c>
    </row>
    <row r="16" spans="1:2">
      <c r="A16" s="1">
        <v>3</v>
      </c>
      <c r="B16" s="1">
        <v>3</v>
      </c>
    </row>
    <row r="17" spans="1:2">
      <c r="A17" s="1">
        <v>1</v>
      </c>
      <c r="B17" s="1">
        <v>1</v>
      </c>
    </row>
    <row r="18" spans="1:2">
      <c r="A18" s="1">
        <v>2</v>
      </c>
      <c r="B18" s="1">
        <v>2</v>
      </c>
    </row>
    <row r="19" spans="1:2">
      <c r="A19" s="1">
        <v>1</v>
      </c>
      <c r="B19" s="1">
        <v>1</v>
      </c>
    </row>
    <row r="20" spans="1:2">
      <c r="A20" s="1">
        <v>2</v>
      </c>
      <c r="B20" s="1">
        <v>2</v>
      </c>
    </row>
    <row r="21" spans="1:2">
      <c r="A21" s="1">
        <v>2</v>
      </c>
      <c r="B21" s="1">
        <v>2</v>
      </c>
    </row>
    <row r="22" spans="1:2">
      <c r="A22" s="1">
        <v>2</v>
      </c>
      <c r="B22" s="1">
        <v>2</v>
      </c>
    </row>
    <row r="23" spans="1:2">
      <c r="A23" s="1">
        <v>1</v>
      </c>
      <c r="B23" s="1">
        <v>1</v>
      </c>
    </row>
    <row r="24" spans="1:2">
      <c r="A24" s="1">
        <v>2</v>
      </c>
      <c r="B24" s="1">
        <v>2</v>
      </c>
    </row>
    <row r="25" spans="1:2">
      <c r="A25" s="1">
        <v>2</v>
      </c>
      <c r="B25" s="1">
        <v>2</v>
      </c>
    </row>
    <row r="26" spans="1:2">
      <c r="A26" s="1">
        <v>3</v>
      </c>
      <c r="B26" s="1">
        <v>3</v>
      </c>
    </row>
    <row r="27" spans="1:2">
      <c r="A27" s="1" t="s">
        <v>37</v>
      </c>
      <c r="B27" s="5">
        <v>1</v>
      </c>
    </row>
    <row r="28" spans="1:2">
      <c r="A28" s="1" t="s">
        <v>19</v>
      </c>
      <c r="B28" s="5">
        <v>1</v>
      </c>
    </row>
    <row r="29" spans="1:2">
      <c r="A29" s="1" t="s">
        <v>44</v>
      </c>
      <c r="B29" s="5">
        <v>1</v>
      </c>
    </row>
    <row r="30" spans="1:2">
      <c r="A30" s="1" t="s">
        <v>57</v>
      </c>
      <c r="B30" s="5">
        <v>1</v>
      </c>
    </row>
    <row r="31" spans="1:2">
      <c r="A31" s="1" t="s">
        <v>68</v>
      </c>
      <c r="B31" s="5">
        <v>1</v>
      </c>
    </row>
    <row r="32" spans="1:2">
      <c r="A32" s="1" t="s">
        <v>82</v>
      </c>
      <c r="B32" s="5">
        <v>2</v>
      </c>
    </row>
    <row r="33" spans="1:2">
      <c r="A33" s="1" t="s">
        <v>88</v>
      </c>
      <c r="B33" s="5">
        <v>1</v>
      </c>
    </row>
    <row r="34" spans="1:2">
      <c r="A34" s="1" t="s">
        <v>94</v>
      </c>
      <c r="B34" s="5">
        <v>1</v>
      </c>
    </row>
    <row r="35" spans="1:2">
      <c r="A35" s="1" t="s">
        <v>29</v>
      </c>
    </row>
    <row r="36" spans="1:2">
      <c r="A36" s="1"/>
    </row>
    <row r="39" spans="1:2" s="3" customFormat="1">
      <c r="A39" s="3" t="s">
        <v>115</v>
      </c>
      <c r="B39" s="8">
        <f>AVERAGE(B2:B34)</f>
        <v>1.4375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B39"/>
  <sheetViews>
    <sheetView zoomScale="80" zoomScaleNormal="80" workbookViewId="0"/>
  </sheetViews>
  <sheetFormatPr defaultRowHeight="12.75"/>
  <cols>
    <col min="1" max="1" width="100.7109375" customWidth="1"/>
  </cols>
  <sheetData>
    <row r="1" spans="1:2" s="3" customFormat="1">
      <c r="A1" s="3" t="s">
        <v>11</v>
      </c>
      <c r="B1" s="3" t="s">
        <v>116</v>
      </c>
    </row>
    <row r="2" spans="1:2">
      <c r="A2" s="1">
        <v>1</v>
      </c>
      <c r="B2" s="1">
        <v>1</v>
      </c>
    </row>
    <row r="3" spans="1:2">
      <c r="A3" s="1">
        <v>3</v>
      </c>
      <c r="B3" s="1">
        <v>3</v>
      </c>
    </row>
    <row r="4" spans="1:2">
      <c r="A4" s="1">
        <v>1</v>
      </c>
      <c r="B4" s="1">
        <v>1</v>
      </c>
    </row>
    <row r="5" spans="1:2">
      <c r="A5" s="1">
        <v>1</v>
      </c>
      <c r="B5" s="1">
        <v>1</v>
      </c>
    </row>
    <row r="6" spans="1:2">
      <c r="A6" s="1">
        <v>1</v>
      </c>
      <c r="B6" s="1">
        <v>1</v>
      </c>
    </row>
    <row r="7" spans="1:2">
      <c r="A7" s="1">
        <v>1</v>
      </c>
      <c r="B7" s="1">
        <v>1</v>
      </c>
    </row>
    <row r="8" spans="1:2">
      <c r="A8" s="1">
        <v>1</v>
      </c>
      <c r="B8" s="1">
        <v>1</v>
      </c>
    </row>
    <row r="9" spans="1:2">
      <c r="A9" s="1">
        <v>3</v>
      </c>
      <c r="B9" s="1">
        <v>3</v>
      </c>
    </row>
    <row r="10" spans="1:2">
      <c r="A10" s="1">
        <v>1</v>
      </c>
      <c r="B10" s="1">
        <v>1</v>
      </c>
    </row>
    <row r="11" spans="1:2">
      <c r="A11" s="1">
        <v>1</v>
      </c>
      <c r="B11" s="1">
        <v>1</v>
      </c>
    </row>
    <row r="12" spans="1:2">
      <c r="A12" s="1">
        <v>1</v>
      </c>
      <c r="B12" s="1">
        <v>1</v>
      </c>
    </row>
    <row r="13" spans="1:2">
      <c r="A13" s="1">
        <v>2</v>
      </c>
      <c r="B13" s="1">
        <v>2</v>
      </c>
    </row>
    <row r="14" spans="1:2">
      <c r="A14" s="1">
        <v>1</v>
      </c>
      <c r="B14" s="1">
        <v>1</v>
      </c>
    </row>
    <row r="15" spans="1:2">
      <c r="A15" s="1">
        <v>1</v>
      </c>
      <c r="B15" s="1">
        <v>1</v>
      </c>
    </row>
    <row r="16" spans="1:2">
      <c r="A16" s="1">
        <v>1</v>
      </c>
      <c r="B16" s="1">
        <v>1</v>
      </c>
    </row>
    <row r="17" spans="1:2">
      <c r="A17" s="1">
        <v>1</v>
      </c>
      <c r="B17" s="1">
        <v>1</v>
      </c>
    </row>
    <row r="18" spans="1:2">
      <c r="A18" s="1">
        <v>11</v>
      </c>
      <c r="B18" s="1">
        <v>1</v>
      </c>
    </row>
    <row r="19" spans="1:2">
      <c r="A19" s="1">
        <v>1</v>
      </c>
      <c r="B19" s="1">
        <v>1</v>
      </c>
    </row>
    <row r="20" spans="1:2">
      <c r="A20" s="1">
        <v>1</v>
      </c>
      <c r="B20" s="1">
        <v>1</v>
      </c>
    </row>
    <row r="21" spans="1:2">
      <c r="A21" s="1">
        <v>2</v>
      </c>
      <c r="B21" s="1">
        <v>2</v>
      </c>
    </row>
    <row r="22" spans="1:2">
      <c r="A22" s="1">
        <v>1</v>
      </c>
      <c r="B22" s="1">
        <v>1</v>
      </c>
    </row>
    <row r="23" spans="1:2">
      <c r="A23" s="1">
        <v>2</v>
      </c>
      <c r="B23" s="1">
        <v>2</v>
      </c>
    </row>
    <row r="24" spans="1:2">
      <c r="A24" s="1">
        <v>1</v>
      </c>
      <c r="B24" s="1">
        <v>1</v>
      </c>
    </row>
    <row r="25" spans="1:2">
      <c r="A25" s="1" t="s">
        <v>53</v>
      </c>
      <c r="B25" s="5">
        <v>1</v>
      </c>
    </row>
    <row r="26" spans="1:2">
      <c r="A26" s="1" t="s">
        <v>20</v>
      </c>
      <c r="B26" s="5">
        <v>1</v>
      </c>
    </row>
    <row r="27" spans="1:2">
      <c r="A27" s="1" t="s">
        <v>30</v>
      </c>
      <c r="B27" s="5">
        <v>1</v>
      </c>
    </row>
    <row r="28" spans="1:2">
      <c r="A28" s="1" t="s">
        <v>38</v>
      </c>
      <c r="B28" s="5">
        <v>1</v>
      </c>
    </row>
    <row r="29" spans="1:2">
      <c r="A29" s="1" t="s">
        <v>45</v>
      </c>
      <c r="B29" s="5">
        <v>1</v>
      </c>
    </row>
    <row r="30" spans="1:2">
      <c r="A30" s="1" t="s">
        <v>49</v>
      </c>
      <c r="B30" s="5">
        <v>1</v>
      </c>
    </row>
    <row r="31" spans="1:2">
      <c r="A31" s="1" t="s">
        <v>58</v>
      </c>
      <c r="B31" s="5">
        <v>1</v>
      </c>
    </row>
    <row r="32" spans="1:2">
      <c r="A32" s="1" t="s">
        <v>69</v>
      </c>
      <c r="B32" s="5">
        <v>1</v>
      </c>
    </row>
    <row r="33" spans="1:2">
      <c r="A33" s="1" t="s">
        <v>78</v>
      </c>
      <c r="B33" s="5">
        <v>1</v>
      </c>
    </row>
    <row r="34" spans="1:2">
      <c r="A34" s="1" t="s">
        <v>83</v>
      </c>
      <c r="B34" s="5">
        <v>1</v>
      </c>
    </row>
    <row r="35" spans="1:2">
      <c r="A35" s="1" t="s">
        <v>95</v>
      </c>
      <c r="B35" s="5">
        <v>1</v>
      </c>
    </row>
    <row r="36" spans="1:2">
      <c r="A36" s="1" t="s">
        <v>100</v>
      </c>
      <c r="B36" s="5">
        <v>1</v>
      </c>
    </row>
    <row r="39" spans="1:2" s="3" customFormat="1">
      <c r="A39" s="3" t="s">
        <v>115</v>
      </c>
      <c r="B39" s="9">
        <f>AVERAGE(B2:B36)</f>
        <v>1.2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C39"/>
  <sheetViews>
    <sheetView zoomScale="80" zoomScaleNormal="80" workbookViewId="0"/>
  </sheetViews>
  <sheetFormatPr defaultRowHeight="12.75"/>
  <cols>
    <col min="1" max="1" width="100.7109375" customWidth="1"/>
  </cols>
  <sheetData>
    <row r="1" spans="1:2" s="3" customFormat="1">
      <c r="A1" s="3" t="s">
        <v>12</v>
      </c>
      <c r="B1" s="3" t="s">
        <v>116</v>
      </c>
    </row>
    <row r="2" spans="1:2">
      <c r="A2" s="1">
        <v>2</v>
      </c>
      <c r="B2" s="1">
        <v>2</v>
      </c>
    </row>
    <row r="3" spans="1:2">
      <c r="A3" s="1">
        <v>1</v>
      </c>
      <c r="B3" s="1">
        <v>1</v>
      </c>
    </row>
    <row r="4" spans="1:2">
      <c r="A4" s="1">
        <v>1</v>
      </c>
      <c r="B4" s="1">
        <v>1</v>
      </c>
    </row>
    <row r="5" spans="1:2">
      <c r="A5" s="1">
        <v>1</v>
      </c>
      <c r="B5" s="1">
        <v>1</v>
      </c>
    </row>
    <row r="6" spans="1:2">
      <c r="A6" s="1">
        <v>1</v>
      </c>
      <c r="B6" s="1">
        <v>1</v>
      </c>
    </row>
    <row r="7" spans="1:2">
      <c r="A7" s="1">
        <v>1</v>
      </c>
      <c r="B7" s="1">
        <v>1</v>
      </c>
    </row>
    <row r="8" spans="1:2">
      <c r="A8" s="1">
        <v>1</v>
      </c>
      <c r="B8" s="1">
        <v>1</v>
      </c>
    </row>
    <row r="9" spans="1:2">
      <c r="A9" s="1">
        <v>1</v>
      </c>
      <c r="B9" s="1">
        <v>1</v>
      </c>
    </row>
    <row r="10" spans="1:2">
      <c r="A10" s="1">
        <v>2</v>
      </c>
      <c r="B10" s="1">
        <v>2</v>
      </c>
    </row>
    <row r="11" spans="1:2">
      <c r="A11" s="1">
        <v>1</v>
      </c>
      <c r="B11" s="1">
        <v>1</v>
      </c>
    </row>
    <row r="12" spans="1:2">
      <c r="A12" s="1">
        <v>1</v>
      </c>
      <c r="B12" s="1">
        <v>1</v>
      </c>
    </row>
    <row r="13" spans="1:2">
      <c r="A13" s="1">
        <v>1</v>
      </c>
      <c r="B13" s="1">
        <v>1</v>
      </c>
    </row>
    <row r="14" spans="1:2">
      <c r="A14" s="1">
        <v>1</v>
      </c>
      <c r="B14" s="1">
        <v>1</v>
      </c>
    </row>
    <row r="15" spans="1:2">
      <c r="A15" s="1">
        <v>2</v>
      </c>
      <c r="B15" s="1">
        <v>2</v>
      </c>
    </row>
    <row r="16" spans="1:2">
      <c r="A16" s="1">
        <v>1</v>
      </c>
      <c r="B16" s="1">
        <v>1</v>
      </c>
    </row>
    <row r="17" spans="1:2">
      <c r="A17" s="1">
        <v>1</v>
      </c>
      <c r="B17" s="1">
        <v>1</v>
      </c>
    </row>
    <row r="18" spans="1:2">
      <c r="A18" s="1">
        <v>1</v>
      </c>
      <c r="B18" s="1">
        <v>1</v>
      </c>
    </row>
    <row r="19" spans="1:2">
      <c r="A19" s="1">
        <v>1</v>
      </c>
      <c r="B19" s="1">
        <v>1</v>
      </c>
    </row>
    <row r="20" spans="1:2">
      <c r="A20" s="1">
        <v>1</v>
      </c>
      <c r="B20" s="1">
        <v>1</v>
      </c>
    </row>
    <row r="21" spans="1:2">
      <c r="A21" s="1">
        <v>2</v>
      </c>
      <c r="B21" s="1">
        <v>2</v>
      </c>
    </row>
    <row r="22" spans="1:2">
      <c r="A22" s="1">
        <v>1</v>
      </c>
      <c r="B22" s="1">
        <v>1</v>
      </c>
    </row>
    <row r="23" spans="1:2">
      <c r="A23" s="1">
        <v>1</v>
      </c>
      <c r="B23" s="1">
        <v>1</v>
      </c>
    </row>
    <row r="24" spans="1:2">
      <c r="A24" s="1">
        <v>1</v>
      </c>
      <c r="B24" s="5">
        <v>1</v>
      </c>
    </row>
    <row r="25" spans="1:2">
      <c r="A25" s="1">
        <v>1</v>
      </c>
      <c r="B25" s="1">
        <v>1</v>
      </c>
    </row>
    <row r="26" spans="1:2">
      <c r="A26" s="1">
        <v>1</v>
      </c>
      <c r="B26" s="1">
        <v>1</v>
      </c>
    </row>
    <row r="27" spans="1:2">
      <c r="A27" s="1" t="s">
        <v>50</v>
      </c>
      <c r="B27" s="5">
        <v>1</v>
      </c>
    </row>
    <row r="28" spans="1:2">
      <c r="A28" s="1" t="s">
        <v>21</v>
      </c>
      <c r="B28" s="5">
        <v>1</v>
      </c>
    </row>
    <row r="29" spans="1:2">
      <c r="A29" s="1" t="s">
        <v>31</v>
      </c>
      <c r="B29" s="5">
        <v>1</v>
      </c>
    </row>
    <row r="30" spans="1:2">
      <c r="A30" s="1" t="s">
        <v>46</v>
      </c>
      <c r="B30" s="5">
        <v>1</v>
      </c>
    </row>
    <row r="31" spans="1:2">
      <c r="A31" s="1" t="s">
        <v>70</v>
      </c>
      <c r="B31" s="5">
        <v>2</v>
      </c>
    </row>
    <row r="32" spans="1:2">
      <c r="A32" s="1" t="s">
        <v>84</v>
      </c>
      <c r="B32" s="5">
        <v>1</v>
      </c>
    </row>
    <row r="33" spans="1:3">
      <c r="A33" s="1" t="s">
        <v>96</v>
      </c>
      <c r="B33" s="5">
        <v>1</v>
      </c>
    </row>
    <row r="34" spans="1:3">
      <c r="A34" s="1" t="s">
        <v>101</v>
      </c>
      <c r="B34" s="5">
        <v>2</v>
      </c>
    </row>
    <row r="35" spans="1:3">
      <c r="A35" s="1" t="s">
        <v>39</v>
      </c>
    </row>
    <row r="36" spans="1:3">
      <c r="A36" s="1" t="s">
        <v>59</v>
      </c>
    </row>
    <row r="39" spans="1:3" s="3" customFormat="1">
      <c r="A39" s="3" t="s">
        <v>115</v>
      </c>
      <c r="B39" s="10">
        <f>AVERAGE(B2:B34)</f>
        <v>1.1818181818181819</v>
      </c>
      <c r="C39" s="3" t="s">
        <v>117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A13"/>
  <sheetViews>
    <sheetView zoomScale="80" zoomScaleNormal="80" workbookViewId="0"/>
  </sheetViews>
  <sheetFormatPr defaultRowHeight="12.75"/>
  <cols>
    <col min="1" max="1" width="100.7109375" customWidth="1"/>
  </cols>
  <sheetData>
    <row r="1" spans="1:1" s="3" customFormat="1">
      <c r="A1" s="3" t="s">
        <v>13</v>
      </c>
    </row>
    <row r="2" spans="1:1">
      <c r="A2" s="1" t="s">
        <v>22</v>
      </c>
    </row>
    <row r="3" spans="1:1">
      <c r="A3" s="1" t="s">
        <v>24</v>
      </c>
    </row>
    <row r="4" spans="1:1">
      <c r="A4" s="1" t="s">
        <v>32</v>
      </c>
    </row>
    <row r="5" spans="1:1">
      <c r="A5" s="1" t="s">
        <v>52</v>
      </c>
    </row>
    <row r="6" spans="1:1">
      <c r="A6" s="1" t="s">
        <v>54</v>
      </c>
    </row>
    <row r="7" spans="1:1">
      <c r="A7" s="1" t="s">
        <v>60</v>
      </c>
    </row>
    <row r="8" spans="1:1">
      <c r="A8" s="1" t="s">
        <v>62</v>
      </c>
    </row>
    <row r="9" spans="1:1">
      <c r="A9" s="1" t="s">
        <v>65</v>
      </c>
    </row>
    <row r="10" spans="1:1">
      <c r="A10" s="1" t="s">
        <v>71</v>
      </c>
    </row>
    <row r="11" spans="1:1">
      <c r="A11" s="1" t="s">
        <v>74</v>
      </c>
    </row>
    <row r="12" spans="1:1">
      <c r="A12" s="1" t="s">
        <v>85</v>
      </c>
    </row>
    <row r="13" spans="1:1">
      <c r="A13" s="1" t="s">
        <v>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Malo to vôbec význam</vt:lpstr>
      <vt:lpstr>Dalo ti to niečo</vt:lpstr>
      <vt:lpstr>Prečo si tam vlastne išiel</vt:lpstr>
      <vt:lpstr>Kubo</vt:lpstr>
      <vt:lpstr>Katka</vt:lpstr>
      <vt:lpstr>Mirco</vt:lpstr>
      <vt:lpstr>Peťo</vt:lpstr>
      <vt:lpstr>Jof</vt:lpstr>
      <vt:lpstr>Malo zaznieť niečo iné</vt:lpstr>
      <vt:lpstr>Poznámky, pripomienky, dodatky</vt:lpstr>
      <vt:lpstr>Raw Responses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 Jakub</cp:lastModifiedBy>
  <dcterms:modified xsi:type="dcterms:W3CDTF">2015-03-09T16:51:02Z</dcterms:modified>
</cp:coreProperties>
</file>