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Capriega\ReadyXL\Lessons\section 5\"/>
    </mc:Choice>
  </mc:AlternateContent>
  <xr:revisionPtr revIDLastSave="0" documentId="13_ncr:1_{60053BC7-2BCD-448A-865F-B259FA4FC8EE}" xr6:coauthVersionLast="36" xr6:coauthVersionMax="36" xr10:uidLastSave="{00000000-0000-0000-0000-000000000000}"/>
  <bookViews>
    <workbookView xWindow="0" yWindow="0" windowWidth="28800" windowHeight="12225" xr2:uid="{1B7B560A-76C3-4FA8-A710-D30B91D73A20}"/>
  </bookViews>
  <sheets>
    <sheet name="Sales" sheetId="1" r:id="rId1"/>
    <sheet name="Invent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H5" i="1" s="1"/>
  <c r="G6" i="1"/>
  <c r="H6" i="1" s="1"/>
  <c r="G7" i="1"/>
  <c r="G8" i="1"/>
  <c r="G9" i="1"/>
  <c r="H9" i="1" s="1"/>
  <c r="G10" i="1"/>
  <c r="H10" i="1" s="1"/>
  <c r="G2" i="1"/>
  <c r="H2" i="1" s="1"/>
  <c r="F3" i="1"/>
  <c r="F4" i="1"/>
  <c r="F5" i="1"/>
  <c r="F6" i="1"/>
  <c r="F7" i="1"/>
  <c r="F8" i="1"/>
  <c r="F9" i="1"/>
  <c r="F10" i="1"/>
  <c r="F2" i="1"/>
  <c r="E10" i="1"/>
  <c r="E9" i="1"/>
  <c r="H8" i="1"/>
  <c r="E8" i="1"/>
  <c r="I8" i="1" s="1"/>
  <c r="H7" i="1"/>
  <c r="E7" i="1"/>
  <c r="I7" i="1" s="1"/>
  <c r="E6" i="1"/>
  <c r="E5" i="1"/>
  <c r="H4" i="1"/>
  <c r="E4" i="1"/>
  <c r="I4" i="1" s="1"/>
  <c r="H3" i="1"/>
  <c r="E3" i="1"/>
  <c r="E2" i="1"/>
  <c r="I6" i="1" l="1"/>
  <c r="I2" i="1"/>
  <c r="I5" i="1"/>
  <c r="I10" i="1"/>
  <c r="I3" i="1"/>
  <c r="I9" i="1"/>
  <c r="I11" i="1" l="1"/>
</calcChain>
</file>

<file path=xl/sharedStrings.xml><?xml version="1.0" encoding="utf-8"?>
<sst xmlns="http://schemas.openxmlformats.org/spreadsheetml/2006/main" count="35" uniqueCount="24">
  <si>
    <t>SKU</t>
  </si>
  <si>
    <t>Qty Available</t>
  </si>
  <si>
    <t>Qty</t>
  </si>
  <si>
    <t>LAC-914-351</t>
  </si>
  <si>
    <t>NKY-743-210</t>
  </si>
  <si>
    <t>JUK-233-257</t>
  </si>
  <si>
    <t>DZP-449-476</t>
  </si>
  <si>
    <t>RZF-178-638</t>
  </si>
  <si>
    <t>ZBO-722-316</t>
  </si>
  <si>
    <t>ZRN-603-392</t>
  </si>
  <si>
    <t>RUA-201-240</t>
  </si>
  <si>
    <t>KRN-673-776</t>
  </si>
  <si>
    <t>Cost Per Unit</t>
  </si>
  <si>
    <t>Profit</t>
  </si>
  <si>
    <t>Total Price</t>
  </si>
  <si>
    <t>Average Cost</t>
  </si>
  <si>
    <t>DFJ-487-438</t>
  </si>
  <si>
    <t>ADI-492-348</t>
  </si>
  <si>
    <t>GJU-478-324</t>
  </si>
  <si>
    <t>FHD-545-450</t>
  </si>
  <si>
    <t>Trans-action #</t>
  </si>
  <si>
    <t>Sales Price</t>
  </si>
  <si>
    <t>Total Cost</t>
  </si>
  <si>
    <t>Total Profit: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</si>
</sst>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0" fillId="2" borderId="0" xfId="0" applyFill="1"/>
    <xf numFmtId="0" fontId="2" fillId="3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44" fontId="2" fillId="3" borderId="1" xfId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4" fontId="2" fillId="4" borderId="0" xfId="0" applyNumberFormat="1" applyFont="1" applyFill="1"/>
    <xf numFmtId="44" fontId="0" fillId="5" borderId="0" xfId="0" applyNumberFormat="1" applyFill="1"/>
    <xf numFmtId="0" fontId="2" fillId="0" borderId="0" xfId="0" applyFont="1" applyAlignment="1">
      <alignment horizontal="right"/>
    </xf>
    <xf numFmtId="44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8C30-9A95-4F40-A1B4-21F37AD31BF3}">
  <dimension ref="A1:I11"/>
  <sheetViews>
    <sheetView tabSelected="1" workbookViewId="0"/>
  </sheetViews>
  <sheetFormatPr defaultColWidth="6.42578125" defaultRowHeight="15" x14ac:dyDescent="0.25"/>
  <cols>
    <col min="1" max="1" width="7.85546875" bestFit="1" customWidth="1"/>
    <col min="2" max="2" width="12.140625" bestFit="1" customWidth="1"/>
    <col min="3" max="3" width="4.140625" bestFit="1" customWidth="1"/>
    <col min="4" max="4" width="8" style="1" bestFit="1" customWidth="1"/>
    <col min="5" max="5" width="9" bestFit="1" customWidth="1"/>
    <col min="6" max="6" width="9.28515625" bestFit="1" customWidth="1"/>
    <col min="7" max="7" width="8.28515625" bestFit="1" customWidth="1"/>
    <col min="8" max="8" width="9.28515625" customWidth="1"/>
    <col min="9" max="9" width="9" bestFit="1" customWidth="1"/>
  </cols>
  <sheetData>
    <row r="1" spans="1:9" ht="30" x14ac:dyDescent="0.25">
      <c r="A1" s="6" t="s">
        <v>20</v>
      </c>
      <c r="B1" s="6" t="s">
        <v>0</v>
      </c>
      <c r="C1" s="6" t="s">
        <v>2</v>
      </c>
      <c r="D1" s="7" t="s">
        <v>21</v>
      </c>
      <c r="E1" s="8" t="s">
        <v>14</v>
      </c>
      <c r="F1" s="4" t="s">
        <v>1</v>
      </c>
      <c r="G1" s="4" t="s">
        <v>12</v>
      </c>
      <c r="H1" s="4" t="s">
        <v>22</v>
      </c>
      <c r="I1" s="9" t="s">
        <v>13</v>
      </c>
    </row>
    <row r="2" spans="1:9" x14ac:dyDescent="0.25">
      <c r="A2" s="10">
        <v>1</v>
      </c>
      <c r="B2" t="s">
        <v>3</v>
      </c>
      <c r="C2">
        <v>1</v>
      </c>
      <c r="D2" s="1">
        <v>11.23</v>
      </c>
      <c r="E2" s="11">
        <f>C2*D2</f>
        <v>11.23</v>
      </c>
      <c r="F2" s="2">
        <f>INDEX(Inventory!A:A,MATCH(B2,Inventory!C:C,0))</f>
        <v>52</v>
      </c>
      <c r="G2" s="2">
        <f>INDEX(Inventory!B:B,MATCH(Sales!B2,Inventory!C:C,0))</f>
        <v>7.86</v>
      </c>
      <c r="H2" s="2">
        <f>G2*C2</f>
        <v>7.86</v>
      </c>
      <c r="I2" s="12">
        <f>E2-H2</f>
        <v>3.37</v>
      </c>
    </row>
    <row r="3" spans="1:9" x14ac:dyDescent="0.25">
      <c r="A3" s="10">
        <v>2</v>
      </c>
      <c r="B3" t="s">
        <v>4</v>
      </c>
      <c r="C3">
        <v>2</v>
      </c>
      <c r="D3" s="1">
        <v>10.61</v>
      </c>
      <c r="E3" s="11">
        <f t="shared" ref="E3:E10" si="0">C3*D3</f>
        <v>21.22</v>
      </c>
      <c r="F3" s="2">
        <f>INDEX(Inventory!A:A,MATCH(B3,Inventory!C:C,0))</f>
        <v>582</v>
      </c>
      <c r="G3" s="2">
        <f>INDEX(Inventory!B:B,MATCH(Sales!B3,Inventory!C:C,0))</f>
        <v>6.37</v>
      </c>
      <c r="H3" s="2">
        <f t="shared" ref="H3:H10" si="1">G3*C3</f>
        <v>12.74</v>
      </c>
      <c r="I3" s="12">
        <f t="shared" ref="I3:I10" si="2">E3-H3</f>
        <v>8.4799999999999986</v>
      </c>
    </row>
    <row r="4" spans="1:9" x14ac:dyDescent="0.25">
      <c r="A4" s="10">
        <v>3</v>
      </c>
      <c r="B4" t="s">
        <v>5</v>
      </c>
      <c r="C4">
        <v>1</v>
      </c>
      <c r="D4" s="1">
        <v>27.82</v>
      </c>
      <c r="E4" s="11">
        <f t="shared" si="0"/>
        <v>27.82</v>
      </c>
      <c r="F4" s="2">
        <f>INDEX(Inventory!A:A,MATCH(B4,Inventory!C:C,0))</f>
        <v>781</v>
      </c>
      <c r="G4" s="2">
        <f>INDEX(Inventory!B:B,MATCH(Sales!B4,Inventory!C:C,0))</f>
        <v>22.26</v>
      </c>
      <c r="H4" s="2">
        <f t="shared" si="1"/>
        <v>22.26</v>
      </c>
      <c r="I4" s="12">
        <f t="shared" si="2"/>
        <v>5.5599999999999987</v>
      </c>
    </row>
    <row r="5" spans="1:9" x14ac:dyDescent="0.25">
      <c r="A5" s="10">
        <v>4</v>
      </c>
      <c r="B5" t="s">
        <v>6</v>
      </c>
      <c r="C5">
        <v>1</v>
      </c>
      <c r="D5" s="1">
        <v>35.15</v>
      </c>
      <c r="E5" s="11">
        <f t="shared" si="0"/>
        <v>35.15</v>
      </c>
      <c r="F5" s="2">
        <f>INDEX(Inventory!A:A,MATCH(B5,Inventory!C:C,0))</f>
        <v>439</v>
      </c>
      <c r="G5" s="2">
        <f>INDEX(Inventory!B:B,MATCH(Sales!B5,Inventory!C:C,0))</f>
        <v>28.12</v>
      </c>
      <c r="H5" s="2">
        <f t="shared" si="1"/>
        <v>28.12</v>
      </c>
      <c r="I5" s="12">
        <f t="shared" si="2"/>
        <v>7.0299999999999976</v>
      </c>
    </row>
    <row r="6" spans="1:9" x14ac:dyDescent="0.25">
      <c r="A6" s="10">
        <v>5</v>
      </c>
      <c r="B6" t="s">
        <v>7</v>
      </c>
      <c r="C6">
        <v>2</v>
      </c>
      <c r="D6" s="1">
        <v>53.51</v>
      </c>
      <c r="E6" s="11">
        <f t="shared" si="0"/>
        <v>107.02</v>
      </c>
      <c r="F6" s="2">
        <f>INDEX(Inventory!A:A,MATCH(B6,Inventory!C:C,0))</f>
        <v>44</v>
      </c>
      <c r="G6" s="2">
        <f>INDEX(Inventory!B:B,MATCH(Sales!B6,Inventory!C:C,0))</f>
        <v>48.16</v>
      </c>
      <c r="H6" s="2">
        <f t="shared" si="1"/>
        <v>96.32</v>
      </c>
      <c r="I6" s="12">
        <f t="shared" si="2"/>
        <v>10.700000000000003</v>
      </c>
    </row>
    <row r="7" spans="1:9" x14ac:dyDescent="0.25">
      <c r="A7" s="10">
        <v>6</v>
      </c>
      <c r="B7" t="s">
        <v>8</v>
      </c>
      <c r="C7">
        <v>1</v>
      </c>
      <c r="D7" s="1">
        <v>8.51</v>
      </c>
      <c r="E7" s="11">
        <f t="shared" si="0"/>
        <v>8.51</v>
      </c>
      <c r="F7" s="2">
        <f>INDEX(Inventory!A:A,MATCH(B7,Inventory!C:C,0))</f>
        <v>509</v>
      </c>
      <c r="G7" s="2">
        <f>INDEX(Inventory!B:B,MATCH(Sales!B7,Inventory!C:C,0))</f>
        <v>5.96</v>
      </c>
      <c r="H7" s="2">
        <f t="shared" si="1"/>
        <v>5.96</v>
      </c>
      <c r="I7" s="12">
        <f t="shared" si="2"/>
        <v>2.5499999999999998</v>
      </c>
    </row>
    <row r="8" spans="1:9" x14ac:dyDescent="0.25">
      <c r="A8" s="10">
        <v>7</v>
      </c>
      <c r="B8" t="s">
        <v>9</v>
      </c>
      <c r="C8">
        <v>3</v>
      </c>
      <c r="D8" s="1">
        <v>69.17</v>
      </c>
      <c r="E8" s="11">
        <f t="shared" si="0"/>
        <v>207.51</v>
      </c>
      <c r="F8" s="2">
        <f>INDEX(Inventory!A:A,MATCH(B8,Inventory!C:C,0))</f>
        <v>247</v>
      </c>
      <c r="G8" s="2">
        <f>INDEX(Inventory!B:B,MATCH(Sales!B8,Inventory!C:C,0))</f>
        <v>41.5</v>
      </c>
      <c r="H8" s="2">
        <f t="shared" si="1"/>
        <v>124.5</v>
      </c>
      <c r="I8" s="12">
        <f t="shared" si="2"/>
        <v>83.009999999999991</v>
      </c>
    </row>
    <row r="9" spans="1:9" x14ac:dyDescent="0.25">
      <c r="A9" s="10">
        <v>8</v>
      </c>
      <c r="B9" t="s">
        <v>10</v>
      </c>
      <c r="C9">
        <v>1</v>
      </c>
      <c r="D9" s="1">
        <v>87.89</v>
      </c>
      <c r="E9" s="11">
        <f t="shared" si="0"/>
        <v>87.89</v>
      </c>
      <c r="F9" s="2">
        <f>INDEX(Inventory!A:A,MATCH(B9,Inventory!C:C,0))</f>
        <v>737</v>
      </c>
      <c r="G9" s="2">
        <f>INDEX(Inventory!B:B,MATCH(Sales!B9,Inventory!C:C,0))</f>
        <v>70.31</v>
      </c>
      <c r="H9" s="2">
        <f t="shared" si="1"/>
        <v>70.31</v>
      </c>
      <c r="I9" s="12">
        <f t="shared" si="2"/>
        <v>17.579999999999998</v>
      </c>
    </row>
    <row r="10" spans="1:9" x14ac:dyDescent="0.25">
      <c r="A10" s="10">
        <v>9</v>
      </c>
      <c r="B10" t="s">
        <v>11</v>
      </c>
      <c r="C10">
        <v>1</v>
      </c>
      <c r="D10" s="1">
        <v>40.49</v>
      </c>
      <c r="E10" s="11">
        <f t="shared" si="0"/>
        <v>40.49</v>
      </c>
      <c r="F10" s="2">
        <f>INDEX(Inventory!A:A,MATCH(B10,Inventory!C:C,0))</f>
        <v>122</v>
      </c>
      <c r="G10" s="2">
        <f>INDEX(Inventory!B:B,MATCH(Sales!B10,Inventory!C:C,0))</f>
        <v>32.39</v>
      </c>
      <c r="H10" s="2">
        <f t="shared" si="1"/>
        <v>32.39</v>
      </c>
      <c r="I10" s="12">
        <f t="shared" si="2"/>
        <v>8.1000000000000014</v>
      </c>
    </row>
    <row r="11" spans="1:9" x14ac:dyDescent="0.25">
      <c r="F11" s="1"/>
      <c r="H11" s="13" t="s">
        <v>23</v>
      </c>
      <c r="I11" s="14">
        <f>SUM(I2:I10)</f>
        <v>146.37999999999997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A15F-9C6D-4D54-BDE1-8DBEA4941AC5}">
  <dimension ref="A1:C14"/>
  <sheetViews>
    <sheetView workbookViewId="0">
      <selection activeCell="B9" sqref="B9"/>
    </sheetView>
  </sheetViews>
  <sheetFormatPr defaultRowHeight="15" x14ac:dyDescent="0.25"/>
  <cols>
    <col min="1" max="1" width="9.28515625" bestFit="1" customWidth="1"/>
    <col min="2" max="2" width="9.5703125" customWidth="1"/>
    <col min="3" max="3" width="12.140625" bestFit="1" customWidth="1"/>
  </cols>
  <sheetData>
    <row r="1" spans="1:3" ht="30" x14ac:dyDescent="0.25">
      <c r="A1" s="3" t="s">
        <v>1</v>
      </c>
      <c r="B1" s="3" t="s">
        <v>15</v>
      </c>
      <c r="C1" s="5" t="s">
        <v>0</v>
      </c>
    </row>
    <row r="2" spans="1:3" x14ac:dyDescent="0.25">
      <c r="A2">
        <v>360</v>
      </c>
      <c r="B2" s="1">
        <v>44.43</v>
      </c>
      <c r="C2" t="s">
        <v>17</v>
      </c>
    </row>
    <row r="3" spans="1:3" x14ac:dyDescent="0.25">
      <c r="A3">
        <v>150</v>
      </c>
      <c r="B3" s="1">
        <v>65</v>
      </c>
      <c r="C3" t="s">
        <v>16</v>
      </c>
    </row>
    <row r="4" spans="1:3" x14ac:dyDescent="0.25">
      <c r="A4">
        <v>439</v>
      </c>
      <c r="B4" s="1">
        <v>28.12</v>
      </c>
      <c r="C4" t="s">
        <v>6</v>
      </c>
    </row>
    <row r="5" spans="1:3" x14ac:dyDescent="0.25">
      <c r="A5">
        <v>741</v>
      </c>
      <c r="B5" s="1">
        <v>81.400000000000006</v>
      </c>
      <c r="C5" t="s">
        <v>19</v>
      </c>
    </row>
    <row r="6" spans="1:3" x14ac:dyDescent="0.25">
      <c r="A6">
        <v>41</v>
      </c>
      <c r="B6" s="1">
        <v>90.4</v>
      </c>
      <c r="C6" t="s">
        <v>18</v>
      </c>
    </row>
    <row r="7" spans="1:3" x14ac:dyDescent="0.25">
      <c r="A7">
        <v>781</v>
      </c>
      <c r="B7" s="1">
        <v>22.26</v>
      </c>
      <c r="C7" t="s">
        <v>5</v>
      </c>
    </row>
    <row r="8" spans="1:3" x14ac:dyDescent="0.25">
      <c r="A8">
        <v>122</v>
      </c>
      <c r="B8" s="1">
        <v>32.39</v>
      </c>
      <c r="C8" t="s">
        <v>11</v>
      </c>
    </row>
    <row r="9" spans="1:3" x14ac:dyDescent="0.25">
      <c r="A9">
        <v>52</v>
      </c>
      <c r="B9" s="1">
        <v>7.86</v>
      </c>
      <c r="C9" t="s">
        <v>3</v>
      </c>
    </row>
    <row r="10" spans="1:3" x14ac:dyDescent="0.25">
      <c r="A10">
        <v>582</v>
      </c>
      <c r="B10" s="1">
        <v>6.37</v>
      </c>
      <c r="C10" t="s">
        <v>4</v>
      </c>
    </row>
    <row r="11" spans="1:3" x14ac:dyDescent="0.25">
      <c r="A11">
        <v>737</v>
      </c>
      <c r="B11" s="1">
        <v>70.31</v>
      </c>
      <c r="C11" t="s">
        <v>10</v>
      </c>
    </row>
    <row r="12" spans="1:3" x14ac:dyDescent="0.25">
      <c r="A12">
        <v>44</v>
      </c>
      <c r="B12" s="1">
        <v>48.16</v>
      </c>
      <c r="C12" t="s">
        <v>7</v>
      </c>
    </row>
    <row r="13" spans="1:3" x14ac:dyDescent="0.25">
      <c r="A13">
        <v>509</v>
      </c>
      <c r="B13" s="1">
        <v>5.96</v>
      </c>
      <c r="C13" t="s">
        <v>8</v>
      </c>
    </row>
    <row r="14" spans="1:3" x14ac:dyDescent="0.25">
      <c r="A14">
        <v>247</v>
      </c>
      <c r="B14" s="1">
        <v>41.5</v>
      </c>
      <c r="C1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2019-05-17T15:09:21Z</dcterms:created>
  <dcterms:modified xsi:type="dcterms:W3CDTF">2019-05-22T14:30:02Z</dcterms:modified>
</cp:coreProperties>
</file>