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W2" i="1" l="1" a="1"/>
  <c r="W2" i="1" s="1"/>
  <c r="U2" i="1" a="1"/>
  <c r="U2" i="1" s="1"/>
  <c r="R3" i="1"/>
  <c r="S3" i="1"/>
  <c r="R4" i="1"/>
  <c r="S4" i="1"/>
  <c r="R5" i="1"/>
  <c r="S5" i="1"/>
  <c r="R6" i="1"/>
  <c r="S6" i="1"/>
  <c r="R7" i="1"/>
  <c r="S7" i="1"/>
  <c r="R8" i="1"/>
  <c r="S8" i="1"/>
  <c r="S2" i="1"/>
  <c r="R2" i="1"/>
  <c r="X5" i="1" l="1"/>
  <c r="W5" i="1"/>
  <c r="X8" i="1"/>
  <c r="X4" i="1"/>
  <c r="W8" i="1"/>
  <c r="W4" i="1"/>
  <c r="X7" i="1"/>
  <c r="X3" i="1"/>
  <c r="W7" i="1"/>
  <c r="W3" i="1"/>
  <c r="X6" i="1"/>
  <c r="X2" i="1"/>
  <c r="W6" i="1"/>
  <c r="V8" i="1"/>
  <c r="U8" i="1"/>
  <c r="V7" i="1"/>
  <c r="V3" i="1"/>
  <c r="U7" i="1"/>
  <c r="U3" i="1"/>
  <c r="V5" i="1"/>
  <c r="U5" i="1"/>
  <c r="V4" i="1"/>
  <c r="U4" i="1"/>
  <c r="V6" i="1"/>
  <c r="V2" i="1"/>
  <c r="U6" i="1"/>
  <c r="N2" i="1" a="1"/>
  <c r="N2" i="1" s="1"/>
  <c r="L2" i="1" a="1"/>
  <c r="L2" i="1" s="1"/>
  <c r="J2" i="1" a="1"/>
  <c r="J3" i="1" s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F2" i="1"/>
  <c r="G2" i="1"/>
  <c r="H2" i="1"/>
  <c r="E2" i="1"/>
  <c r="O5" i="1" l="1"/>
  <c r="N5" i="1"/>
  <c r="O4" i="1"/>
  <c r="N4" i="1"/>
  <c r="O7" i="1"/>
  <c r="O3" i="1"/>
  <c r="N7" i="1"/>
  <c r="N3" i="1"/>
  <c r="O6" i="1"/>
  <c r="O2" i="1"/>
  <c r="N6" i="1"/>
  <c r="M5" i="1"/>
  <c r="L3" i="1"/>
  <c r="L5" i="1"/>
  <c r="M4" i="1"/>
  <c r="L4" i="1"/>
  <c r="M7" i="1"/>
  <c r="M3" i="1"/>
  <c r="L7" i="1"/>
  <c r="M6" i="1"/>
  <c r="M2" i="1"/>
  <c r="L6" i="1"/>
  <c r="J5" i="1"/>
  <c r="K4" i="1"/>
  <c r="K6" i="1"/>
  <c r="J6" i="1"/>
  <c r="K5" i="1"/>
  <c r="J4" i="1"/>
  <c r="K7" i="1"/>
  <c r="K3" i="1"/>
  <c r="K2" i="1"/>
  <c r="J2" i="1"/>
  <c r="J7" i="1"/>
</calcChain>
</file>

<file path=xl/sharedStrings.xml><?xml version="1.0" encoding="utf-8"?>
<sst xmlns="http://schemas.openxmlformats.org/spreadsheetml/2006/main" count="6" uniqueCount="6">
  <si>
    <t>_+1</t>
  </si>
  <si>
    <t>_+100</t>
  </si>
  <si>
    <t>_x2</t>
  </si>
  <si>
    <t>n</t>
  </si>
  <si>
    <t>ph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</si>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</sst>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E1" workbookViewId="0">
      <selection activeCell="W2" sqref="W2:X8"/>
    </sheetView>
  </sheetViews>
  <sheetFormatPr defaultRowHeight="14.4" x14ac:dyDescent="0.3"/>
  <cols>
    <col min="19" max="19" width="12" bestFit="1" customWidth="1"/>
    <col min="20" max="20" width="9" bestFit="1" customWidth="1"/>
    <col min="21" max="21" width="12" bestFit="1" customWidth="1"/>
    <col min="23" max="23" width="12" bestFit="1" customWidth="1"/>
  </cols>
  <sheetData>
    <row r="1" spans="1:24" x14ac:dyDescent="0.3">
      <c r="A1" t="s">
        <v>3</v>
      </c>
      <c r="B1" s="1" t="s">
        <v>0</v>
      </c>
      <c r="C1" t="s">
        <v>1</v>
      </c>
      <c r="D1" t="s">
        <v>2</v>
      </c>
      <c r="P1" t="s">
        <v>4</v>
      </c>
      <c r="Q1" t="s">
        <v>5</v>
      </c>
    </row>
    <row r="2" spans="1:24" x14ac:dyDescent="0.3">
      <c r="A2">
        <v>100</v>
      </c>
      <c r="B2">
        <v>26</v>
      </c>
      <c r="C2">
        <v>1</v>
      </c>
      <c r="D2">
        <v>3</v>
      </c>
      <c r="E2">
        <f>LN(A2)</f>
        <v>4.6051701859880918</v>
      </c>
      <c r="F2">
        <f t="shared" ref="F2:H2" si="0">LN(B2)</f>
        <v>3.2580965380214821</v>
      </c>
      <c r="G2">
        <f t="shared" si="0"/>
        <v>0</v>
      </c>
      <c r="H2">
        <f t="shared" si="0"/>
        <v>1.0986122886681098</v>
      </c>
      <c r="J2">
        <f t="array" ref="J2:K7">LINEST(F2:F8,E2:E8,1,1)</f>
        <v>1.9036901153026538</v>
      </c>
      <c r="K2">
        <v>-5.7702963775416158</v>
      </c>
      <c r="L2">
        <f t="array" ref="L2:M7">LINEST(G2:G8,E2:E8,1,1)</f>
        <v>1.6942277190220747</v>
      </c>
      <c r="M2">
        <v>-8.2165024362692165</v>
      </c>
      <c r="N2">
        <f t="array" ref="N2:O7">LINEST(H2:H8,E2:E8,1,1)</f>
        <v>0.83218709080066167</v>
      </c>
      <c r="O2">
        <v>-2.839712948646369</v>
      </c>
      <c r="P2">
        <v>800</v>
      </c>
      <c r="Q2">
        <v>500</v>
      </c>
      <c r="R2">
        <f>LN(P2)</f>
        <v>6.6846117276679271</v>
      </c>
      <c r="S2">
        <f>LN(Q2)</f>
        <v>6.2146080984221914</v>
      </c>
      <c r="U2">
        <f t="array" ref="U2:V8">LINEST(R2:R8,E2:E8,1,1)</f>
        <v>0.83656409624924466</v>
      </c>
      <c r="V2">
        <v>3.0180101679384768</v>
      </c>
      <c r="W2">
        <f t="array" ref="W2:X8">LINEST(S2:S8,E2:E8,1,1)</f>
        <v>0.91205780834978079</v>
      </c>
      <c r="X2">
        <v>1.7802259411809107</v>
      </c>
    </row>
    <row r="3" spans="1:24" x14ac:dyDescent="0.3">
      <c r="A3">
        <v>500</v>
      </c>
      <c r="B3">
        <v>379</v>
      </c>
      <c r="C3">
        <v>12</v>
      </c>
      <c r="D3">
        <v>11</v>
      </c>
      <c r="E3">
        <f t="shared" ref="E3:E8" si="1">LN(A3)</f>
        <v>6.2146080984221914</v>
      </c>
      <c r="F3">
        <f t="shared" ref="F3:F8" si="2">LN(B3)</f>
        <v>5.9375362050824263</v>
      </c>
      <c r="G3">
        <f t="shared" ref="G3:G8" si="3">LN(C3)</f>
        <v>2.4849066497880004</v>
      </c>
      <c r="H3">
        <f t="shared" ref="H3:H8" si="4">LN(D3)</f>
        <v>2.3978952727983707</v>
      </c>
      <c r="J3">
        <v>3.3156918418260461E-2</v>
      </c>
      <c r="K3">
        <v>0.28427076216357411</v>
      </c>
      <c r="L3">
        <v>6.4911579774119293E-2</v>
      </c>
      <c r="M3">
        <v>0.55651927669696333</v>
      </c>
      <c r="N3">
        <v>4.7981196190067833E-2</v>
      </c>
      <c r="O3">
        <v>0.41136667281356332</v>
      </c>
      <c r="P3">
        <v>4200</v>
      </c>
      <c r="Q3">
        <v>1600</v>
      </c>
      <c r="R3">
        <f t="shared" ref="R3:R8" si="5">LN(P3)</f>
        <v>8.3428398042714598</v>
      </c>
      <c r="S3">
        <f t="shared" ref="S3:S8" si="6">LN(Q3)</f>
        <v>7.3777589082278725</v>
      </c>
      <c r="U3">
        <v>4.5637132900637631E-2</v>
      </c>
      <c r="V3">
        <v>0.39126985170852957</v>
      </c>
      <c r="W3">
        <v>2.6824988110621364E-2</v>
      </c>
      <c r="X3">
        <v>0.22998397254660241</v>
      </c>
    </row>
    <row r="4" spans="1:24" x14ac:dyDescent="0.3">
      <c r="A4">
        <v>1000</v>
      </c>
      <c r="B4">
        <v>1260</v>
      </c>
      <c r="C4">
        <v>20</v>
      </c>
      <c r="D4">
        <v>22</v>
      </c>
      <c r="E4">
        <f t="shared" si="1"/>
        <v>6.9077552789821368</v>
      </c>
      <c r="F4">
        <f t="shared" si="2"/>
        <v>7.1388669999455239</v>
      </c>
      <c r="G4">
        <f t="shared" si="3"/>
        <v>2.9957322735539909</v>
      </c>
      <c r="H4">
        <f t="shared" si="4"/>
        <v>3.0910424533583161</v>
      </c>
      <c r="J4">
        <v>0.99848550591671348</v>
      </c>
      <c r="K4">
        <v>0.20297101924932584</v>
      </c>
      <c r="L4">
        <v>0.99271390380418834</v>
      </c>
      <c r="M4">
        <v>0.39735808200381417</v>
      </c>
      <c r="N4">
        <v>0.98365025787637272</v>
      </c>
      <c r="O4">
        <v>0.29371825730754603</v>
      </c>
      <c r="P4">
        <v>10200</v>
      </c>
      <c r="Q4">
        <v>2800</v>
      </c>
      <c r="R4">
        <f t="shared" si="5"/>
        <v>9.2301429992723616</v>
      </c>
      <c r="S4">
        <f t="shared" si="6"/>
        <v>7.9373746961632952</v>
      </c>
      <c r="U4">
        <v>0.98533799058350025</v>
      </c>
      <c r="V4">
        <v>0.2793690072041784</v>
      </c>
      <c r="W4">
        <v>0.99569344500983714</v>
      </c>
      <c r="X4">
        <v>0.16420992775870621</v>
      </c>
    </row>
    <row r="5" spans="1:24" x14ac:dyDescent="0.3">
      <c r="A5">
        <v>5000</v>
      </c>
      <c r="B5">
        <v>29072</v>
      </c>
      <c r="C5">
        <v>372</v>
      </c>
      <c r="D5">
        <v>43</v>
      </c>
      <c r="E5">
        <f t="shared" si="1"/>
        <v>8.5171931914162382</v>
      </c>
      <c r="F5">
        <f t="shared" si="2"/>
        <v>10.277530790635952</v>
      </c>
      <c r="G5">
        <f t="shared" si="3"/>
        <v>5.9188938542731462</v>
      </c>
      <c r="H5">
        <f t="shared" si="4"/>
        <v>3.7612001156935624</v>
      </c>
      <c r="J5">
        <v>3296.4325081746447</v>
      </c>
      <c r="K5">
        <v>5</v>
      </c>
      <c r="L5">
        <v>681.23853784338166</v>
      </c>
      <c r="M5">
        <v>5</v>
      </c>
      <c r="N5">
        <v>300.8152209492298</v>
      </c>
      <c r="O5">
        <v>5</v>
      </c>
      <c r="P5">
        <v>19100</v>
      </c>
      <c r="Q5">
        <v>12200</v>
      </c>
      <c r="R5">
        <f t="shared" si="5"/>
        <v>9.8574436140347217</v>
      </c>
      <c r="S5">
        <f t="shared" si="6"/>
        <v>9.4091912307213477</v>
      </c>
      <c r="U5">
        <v>336.01737749351764</v>
      </c>
      <c r="V5">
        <v>5</v>
      </c>
      <c r="W5">
        <v>1156.020818594234</v>
      </c>
      <c r="X5">
        <v>5</v>
      </c>
    </row>
    <row r="6" spans="1:24" x14ac:dyDescent="0.3">
      <c r="A6">
        <v>10000</v>
      </c>
      <c r="B6">
        <v>153948</v>
      </c>
      <c r="C6">
        <v>1174</v>
      </c>
      <c r="D6">
        <v>96</v>
      </c>
      <c r="E6">
        <f t="shared" si="1"/>
        <v>9.2103403719761836</v>
      </c>
      <c r="F6">
        <f t="shared" si="2"/>
        <v>11.944370162037341</v>
      </c>
      <c r="G6">
        <f t="shared" si="3"/>
        <v>7.0681720003880422</v>
      </c>
      <c r="H6">
        <f t="shared" si="4"/>
        <v>4.5643481914678361</v>
      </c>
      <c r="J6">
        <v>135.80390356400432</v>
      </c>
      <c r="K6">
        <v>0.20598617327555099</v>
      </c>
      <c r="L6">
        <v>107.56309983421771</v>
      </c>
      <c r="M6">
        <v>0.78946722666874958</v>
      </c>
      <c r="N6">
        <v>25.95145385207698</v>
      </c>
      <c r="O6">
        <v>0.43135207337890907</v>
      </c>
      <c r="P6">
        <v>36000</v>
      </c>
      <c r="Q6">
        <v>24200</v>
      </c>
      <c r="R6">
        <f t="shared" si="5"/>
        <v>10.491274217438248</v>
      </c>
      <c r="S6">
        <f t="shared" si="6"/>
        <v>10.094107912144779</v>
      </c>
      <c r="U6">
        <v>26.225162436549088</v>
      </c>
      <c r="V6">
        <v>0.39023521093124147</v>
      </c>
      <c r="W6">
        <v>31.171986204264012</v>
      </c>
      <c r="X6">
        <v>0.13482450187259756</v>
      </c>
    </row>
    <row r="7" spans="1:24" x14ac:dyDescent="0.3">
      <c r="A7">
        <v>50000</v>
      </c>
      <c r="B7">
        <v>2894424</v>
      </c>
      <c r="C7">
        <v>28740</v>
      </c>
      <c r="D7">
        <v>581</v>
      </c>
      <c r="E7">
        <f t="shared" si="1"/>
        <v>10.819778284410283</v>
      </c>
      <c r="F7">
        <f t="shared" si="2"/>
        <v>14.878296685462754</v>
      </c>
      <c r="G7">
        <f t="shared" si="3"/>
        <v>10.266045159633016</v>
      </c>
      <c r="H7">
        <f t="shared" si="4"/>
        <v>6.3647507568519108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>
        <v>177300</v>
      </c>
      <c r="Q7">
        <v>119800</v>
      </c>
      <c r="R7">
        <f t="shared" si="5"/>
        <v>12.085598492062299</v>
      </c>
      <c r="S7">
        <f t="shared" si="6"/>
        <v>11.693578964663486</v>
      </c>
      <c r="U7" t="e">
        <v>#N/A</v>
      </c>
      <c r="V7" t="e">
        <v>#N/A</v>
      </c>
      <c r="W7" t="e">
        <v>#N/A</v>
      </c>
      <c r="X7" t="e">
        <v>#N/A</v>
      </c>
    </row>
    <row r="8" spans="1:24" x14ac:dyDescent="0.3">
      <c r="A8">
        <v>100000</v>
      </c>
      <c r="B8">
        <v>10673090</v>
      </c>
      <c r="C8">
        <v>115425</v>
      </c>
      <c r="D8">
        <v>1027</v>
      </c>
      <c r="E8">
        <f t="shared" si="1"/>
        <v>11.512925464970229</v>
      </c>
      <c r="F8">
        <f t="shared" si="2"/>
        <v>16.183236178353756</v>
      </c>
      <c r="G8">
        <f t="shared" si="3"/>
        <v>11.65637624737519</v>
      </c>
      <c r="H8">
        <f t="shared" si="4"/>
        <v>6.9343972099285578</v>
      </c>
      <c r="P8">
        <v>354100</v>
      </c>
      <c r="Q8">
        <v>252900</v>
      </c>
      <c r="R8">
        <f t="shared" si="5"/>
        <v>12.777334638099996</v>
      </c>
      <c r="S8">
        <f t="shared" si="6"/>
        <v>12.440749432658057</v>
      </c>
      <c r="U8" t="e">
        <v>#N/A</v>
      </c>
      <c r="V8" t="e">
        <v>#N/A</v>
      </c>
      <c r="W8" t="e">
        <v>#N/A</v>
      </c>
      <c r="X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2024-04-30T21:19:35Z</dcterms:modified>
</cp:coreProperties>
</file>