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</sheets>
  <definedNames>
    <definedName name="hgjg" hidden="0" function="0" vbProcedure="0">Лист1!$AD$2:$AD$11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8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0" fillId="0" borderId="4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right" vertical="bottom"/>
    </xf>
    <xf numFmtId="0" fontId="0" fillId="0" borderId="5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0" fillId="0" borderId="7" applyAlignment="1" pivotButton="0" quotePrefix="0" xfId="0">
      <alignment horizontal="right" vertical="bottom"/>
    </xf>
    <xf numFmtId="0" fontId="0" fillId="0" borderId="7" applyAlignment="1" pivotButton="0" quotePrefix="0" xfId="0">
      <alignment horizontal="right" vertical="bottom"/>
    </xf>
    <xf numFmtId="0" fontId="0" fillId="0" borderId="8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/>
    </xf>
    <xf numFmtId="0" fontId="0" fillId="0" borderId="8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0" fillId="0" borderId="4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right" vertical="bottom"/>
    </xf>
    <xf numFmtId="0" fontId="0" fillId="0" borderId="7" applyAlignment="1" pivotButton="0" quotePrefix="0" xfId="0">
      <alignment horizontal="right" vertical="bottom"/>
    </xf>
    <xf numFmtId="0" fontId="0" fillId="0" borderId="8" applyAlignment="1" pivotButton="0" quotePrefix="0" xfId="0">
      <alignment horizontal="right" vertical="bottom"/>
    </xf>
    <xf numFmtId="0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7" pivotButton="0" quotePrefix="0" xfId="0"/>
    <xf numFmtId="0" fontId="0" fillId="0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/>
    </xf>
    <xf numFmtId="0" fontId="0" fillId="0" borderId="8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family val="2"/>
        <color rgb="FFFF0000"/>
        <sz val="11"/>
      </font>
    </dxf>
    <dxf>
      <font>
        <name val="Calibri"/>
        <family val="2"/>
        <b val="1"/>
        <color rgb="FF000000"/>
        <sz val="11"/>
      </font>
    </dxf>
    <dxf>
      <font>
        <name val="Calibri"/>
        <family val="2"/>
        <color rgb="FFFFFF00"/>
        <sz val="11"/>
      </font>
      <fill>
        <patternFill>
          <bgColor rgb="FFFF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6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D10" activeCellId="0" sqref="AD10"/>
    </sheetView>
  </sheetViews>
  <sheetFormatPr baseColWidth="8" defaultColWidth="8.5390625" defaultRowHeight="13.8" zeroHeight="0" outlineLevelRow="0"/>
  <cols>
    <col width="10.56" customWidth="1" style="24" min="2" max="2"/>
    <col width="3.09" customWidth="1" style="24" min="4" max="4"/>
    <col width="8" customWidth="1" style="24" min="5" max="5"/>
    <col width="5.22" customWidth="1" style="24" min="6" max="6"/>
    <col width="2" customWidth="1" style="24" min="7" max="25"/>
    <col width="8.880000000000001" customWidth="1" style="24" min="37" max="37"/>
    <col width="9.109999999999999" customWidth="1" style="24" min="38" max="38"/>
  </cols>
  <sheetData>
    <row r="1" ht="13.8" customHeight="1" s="25">
      <c r="A1" s="26" t="n"/>
      <c r="B1" s="27" t="inlineStr">
        <is>
          <t>A=</t>
        </is>
      </c>
      <c r="C1" s="27" t="inlineStr">
        <is>
          <t>321</t>
        </is>
      </c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8" t="n"/>
      <c r="AD1" s="24" t="n">
        <v>1</v>
      </c>
      <c r="AE1" s="24">
        <f>Y21*AD1</f>
        <v/>
      </c>
    </row>
    <row r="2" ht="13.8" customHeight="1" s="25">
      <c r="A2" s="29" t="n"/>
      <c r="B2" s="30" t="inlineStr">
        <is>
          <t>C=</t>
        </is>
      </c>
      <c r="C2" s="30" t="inlineStr">
        <is>
          <t>123</t>
        </is>
      </c>
      <c r="D2" s="30" t="n"/>
      <c r="E2" s="30" t="n"/>
      <c r="F2" s="30" t="n"/>
      <c r="G2" s="30" t="n"/>
      <c r="H2" s="30" t="n"/>
      <c r="I2" s="30" t="n"/>
      <c r="J2" s="30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1" t="n"/>
      <c r="AD2" s="24">
        <f>AD1*2</f>
        <v/>
      </c>
      <c r="AE2" s="24">
        <f>AD2*X21+AE1</f>
        <v/>
      </c>
    </row>
    <row r="3" ht="13.8" customHeight="1" s="25">
      <c r="A3" s="32" t="inlineStr">
        <is>
          <t>ОДЗ:</t>
        </is>
      </c>
      <c r="B3" s="32" t="inlineStr">
        <is>
          <t>-32768&lt;=</t>
        </is>
      </c>
      <c r="C3" s="32" t="inlineStr">
        <is>
          <t>X</t>
        </is>
      </c>
      <c r="D3" s="32" t="inlineStr">
        <is>
          <t>&lt;=</t>
        </is>
      </c>
      <c r="E3" s="30" t="n">
        <v>32767</v>
      </c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1" t="n"/>
      <c r="AD3" s="24">
        <f>AD2*2</f>
        <v/>
      </c>
      <c r="AE3" s="24">
        <f>$AD3*W$21+AE2</f>
        <v/>
      </c>
    </row>
    <row r="4" ht="13.8" customHeight="1" s="25">
      <c r="A4" s="29" t="n"/>
      <c r="B4" s="30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1" t="n"/>
      <c r="AD4" s="24">
        <f>AD3*2</f>
        <v/>
      </c>
      <c r="AE4" s="24">
        <f>$AD4*W$21+AE3</f>
        <v/>
      </c>
    </row>
    <row r="5" ht="14.9" customHeight="1" s="25">
      <c r="A5" s="29" t="inlineStr">
        <is>
          <t>X1=</t>
        </is>
      </c>
      <c r="B5" s="30" t="inlineStr">
        <is>
          <t>A=</t>
        </is>
      </c>
      <c r="C5" s="30">
        <f>C1</f>
        <v/>
      </c>
      <c r="D5" s="30" t="n"/>
      <c r="E5" s="30" t="inlineStr">
        <is>
          <t>B1=</t>
        </is>
      </c>
      <c r="F5" s="30" t="n"/>
      <c r="G5" s="30">
        <f>MOD(INT($C5/2^15),2)</f>
        <v/>
      </c>
      <c r="H5" s="30">
        <f>MOD(INT($C5/2^14),2)</f>
        <v/>
      </c>
      <c r="I5" s="30">
        <f>MOD(INT($C5/2^13),2)</f>
        <v/>
      </c>
      <c r="J5" s="30">
        <f>MOD(INT($C5/2^12),2)</f>
        <v/>
      </c>
      <c r="K5" s="30" t="inlineStr">
        <is>
          <t>.</t>
        </is>
      </c>
      <c r="L5" s="30">
        <f>MOD(INT($C5/2^11),2)</f>
        <v/>
      </c>
      <c r="M5" s="30">
        <f>MOD(INT($C5/2^10),2)</f>
        <v/>
      </c>
      <c r="N5" s="30">
        <f>MOD(INT($C5/2^9),2)</f>
        <v/>
      </c>
      <c r="O5" s="30">
        <f>MOD(INT($C5/2^8),2)</f>
        <v/>
      </c>
      <c r="P5" s="30" t="inlineStr">
        <is>
          <t>.</t>
        </is>
      </c>
      <c r="Q5" s="30">
        <f>MOD(INT($C5/2^7),2)</f>
        <v/>
      </c>
      <c r="R5" s="30">
        <f>MOD(INT($C5/2^6),2)</f>
        <v/>
      </c>
      <c r="S5" s="30">
        <f>MOD(INT($C5/2^5),2)</f>
        <v/>
      </c>
      <c r="T5" s="30">
        <f>MOD(INT($C5/2^4),2)</f>
        <v/>
      </c>
      <c r="U5" s="30" t="inlineStr">
        <is>
          <t>.</t>
        </is>
      </c>
      <c r="V5" s="30">
        <f>MOD(INT($C5/2^3),2)</f>
        <v/>
      </c>
      <c r="W5" s="30">
        <f>MOD(INT($C5/2^2),2)</f>
        <v/>
      </c>
      <c r="X5" s="30">
        <f>MOD(INT($C5/2),2)</f>
        <v/>
      </c>
      <c r="Y5" s="31">
        <f>MOD($C5,2)</f>
        <v/>
      </c>
      <c r="AD5" s="24">
        <f>AD4*2</f>
        <v/>
      </c>
      <c r="AE5" s="24">
        <f>$AD5*T$21+$AE4</f>
        <v/>
      </c>
    </row>
    <row r="6" ht="14.9" customHeight="1" s="25">
      <c r="A6" s="29" t="inlineStr">
        <is>
          <t>X2=</t>
        </is>
      </c>
      <c r="B6" s="30" t="inlineStr">
        <is>
          <t>C=</t>
        </is>
      </c>
      <c r="C6" s="30">
        <f>C2</f>
        <v/>
      </c>
      <c r="D6" s="30" t="n"/>
      <c r="E6" s="30" t="inlineStr">
        <is>
          <t>B2=</t>
        </is>
      </c>
      <c r="F6" s="30" t="n"/>
      <c r="G6" s="30">
        <f>MOD(INT($C6/2^15),2)</f>
        <v/>
      </c>
      <c r="H6" s="30">
        <f>MOD(INT($C6/2^14),2)</f>
        <v/>
      </c>
      <c r="I6" s="30">
        <f>MOD(INT($C6/2^13),2)</f>
        <v/>
      </c>
      <c r="J6" s="30">
        <f>MOD(INT($C6/2^12),2)</f>
        <v/>
      </c>
      <c r="K6" s="30" t="inlineStr">
        <is>
          <t>.</t>
        </is>
      </c>
      <c r="L6" s="30">
        <f>MOD(INT($C6/2^11),2)</f>
        <v/>
      </c>
      <c r="M6" s="30">
        <f>MOD(INT($C6/2^10),2)</f>
        <v/>
      </c>
      <c r="N6" s="30">
        <f>MOD(INT($C6/2^9),2)</f>
        <v/>
      </c>
      <c r="O6" s="30">
        <f>MOD(INT($C6/2^8),2)</f>
        <v/>
      </c>
      <c r="P6" s="30" t="inlineStr">
        <is>
          <t>.</t>
        </is>
      </c>
      <c r="Q6" s="30">
        <f>MOD(INT($C6/2^7),2)</f>
        <v/>
      </c>
      <c r="R6" s="30">
        <f>MOD(INT($C6/2^6),2)</f>
        <v/>
      </c>
      <c r="S6" s="30">
        <f>MOD(INT($C6/2^5),2)</f>
        <v/>
      </c>
      <c r="T6" s="30">
        <f>MOD(INT($C6/2^4),2)</f>
        <v/>
      </c>
      <c r="U6" s="30" t="inlineStr">
        <is>
          <t>.</t>
        </is>
      </c>
      <c r="V6" s="30">
        <f>MOD(INT($C6/2^3),2)</f>
        <v/>
      </c>
      <c r="W6" s="30">
        <f>MOD(INT($C6/2^2),2)</f>
        <v/>
      </c>
      <c r="X6" s="30">
        <f>MOD(INT($C6/2),2)</f>
        <v/>
      </c>
      <c r="Y6" s="31">
        <f>MOD($C6,2)</f>
        <v/>
      </c>
      <c r="AD6" s="24">
        <f>AD5*2</f>
        <v/>
      </c>
      <c r="AE6" s="24">
        <f>$AD6*S$21+$AE5</f>
        <v/>
      </c>
    </row>
    <row r="7" ht="14.9" customHeight="1" s="25">
      <c r="A7" s="29" t="inlineStr">
        <is>
          <t>X3=</t>
        </is>
      </c>
      <c r="B7" s="30" t="inlineStr">
        <is>
          <t>A+C=</t>
        </is>
      </c>
      <c r="C7" s="30">
        <f>C1+C2</f>
        <v/>
      </c>
      <c r="D7" s="30" t="n"/>
      <c r="E7" s="30" t="inlineStr">
        <is>
          <t>B3=</t>
        </is>
      </c>
      <c r="F7" s="30" t="n"/>
      <c r="G7" s="30">
        <f>MOD(INT($C7/2^15),2)</f>
        <v/>
      </c>
      <c r="H7" s="30">
        <f>MOD(INT($C7/2^14),2)</f>
        <v/>
      </c>
      <c r="I7" s="30">
        <f>MOD(INT($C7/2^13),2)</f>
        <v/>
      </c>
      <c r="J7" s="30">
        <f>MOD(INT($C7/2^12),2)</f>
        <v/>
      </c>
      <c r="K7" s="30" t="inlineStr">
        <is>
          <t>.</t>
        </is>
      </c>
      <c r="L7" s="30">
        <f>MOD(INT($C7/2^11),2)</f>
        <v/>
      </c>
      <c r="M7" s="30">
        <f>MOD(INT($C7/2^10),2)</f>
        <v/>
      </c>
      <c r="N7" s="30">
        <f>MOD(INT($C7/2^9),2)</f>
        <v/>
      </c>
      <c r="O7" s="30">
        <f>MOD(INT($C7/2^8),2)</f>
        <v/>
      </c>
      <c r="P7" s="30" t="inlineStr">
        <is>
          <t>.</t>
        </is>
      </c>
      <c r="Q7" s="30">
        <f>MOD(INT($C7/2^7),2)</f>
        <v/>
      </c>
      <c r="R7" s="30">
        <f>MOD(INT($C7/2^6),2)</f>
        <v/>
      </c>
      <c r="S7" s="30">
        <f>MOD(INT($C7/2^5),2)</f>
        <v/>
      </c>
      <c r="T7" s="30">
        <f>MOD(INT($C7/2^4),2)</f>
        <v/>
      </c>
      <c r="U7" s="30" t="inlineStr">
        <is>
          <t>.</t>
        </is>
      </c>
      <c r="V7" s="30">
        <f>MOD(INT($C7/2^3),2)</f>
        <v/>
      </c>
      <c r="W7" s="30">
        <f>MOD(INT($C7/2^2),2)</f>
        <v/>
      </c>
      <c r="X7" s="30">
        <f>MOD(INT($C7/2),2)</f>
        <v/>
      </c>
      <c r="Y7" s="31">
        <f>MOD($C7,2)</f>
        <v/>
      </c>
      <c r="AD7" s="24">
        <f>AD6*2</f>
        <v/>
      </c>
      <c r="AE7" s="24">
        <f>$AD7*R$21+$AE6</f>
        <v/>
      </c>
    </row>
    <row r="8" ht="14.9" customHeight="1" s="25">
      <c r="A8" s="29" t="inlineStr">
        <is>
          <t>X4=</t>
        </is>
      </c>
      <c r="B8" s="30" t="inlineStr">
        <is>
          <t>A+C+C=</t>
        </is>
      </c>
      <c r="C8" s="30">
        <f>C1+C2+C2</f>
        <v/>
      </c>
      <c r="D8" s="30" t="n"/>
      <c r="E8" s="30" t="inlineStr">
        <is>
          <t>B4=</t>
        </is>
      </c>
      <c r="F8" s="30" t="n"/>
      <c r="G8" s="30">
        <f>MOD(INT($C8/2^15),2)</f>
        <v/>
      </c>
      <c r="H8" s="30">
        <f>MOD(INT($C8/2^14),2)</f>
        <v/>
      </c>
      <c r="I8" s="30">
        <f>MOD(INT($C8/2^13),2)</f>
        <v/>
      </c>
      <c r="J8" s="30">
        <f>MOD(INT($C8/2^12),2)</f>
        <v/>
      </c>
      <c r="K8" s="30" t="inlineStr">
        <is>
          <t>.</t>
        </is>
      </c>
      <c r="L8" s="30">
        <f>MOD(INT($C8/2^11),2)</f>
        <v/>
      </c>
      <c r="M8" s="30">
        <f>MOD(INT($C8/2^10),2)</f>
        <v/>
      </c>
      <c r="N8" s="30">
        <f>MOD(INT($C8/2^9),2)</f>
        <v/>
      </c>
      <c r="O8" s="30">
        <f>MOD(INT($C8/2^8),2)</f>
        <v/>
      </c>
      <c r="P8" s="30" t="inlineStr">
        <is>
          <t>.</t>
        </is>
      </c>
      <c r="Q8" s="30">
        <f>MOD(INT($C8/2^7),2)</f>
        <v/>
      </c>
      <c r="R8" s="30">
        <f>MOD(INT($C8/2^6),2)</f>
        <v/>
      </c>
      <c r="S8" s="30">
        <f>MOD(INT($C8/2^5),2)</f>
        <v/>
      </c>
      <c r="T8" s="30">
        <f>MOD(INT($C8/2^4),2)</f>
        <v/>
      </c>
      <c r="U8" s="30" t="inlineStr">
        <is>
          <t>.</t>
        </is>
      </c>
      <c r="V8" s="30">
        <f>MOD(INT($C8/2^3),2)</f>
        <v/>
      </c>
      <c r="W8" s="30">
        <f>MOD(INT($C8/2^2),2)</f>
        <v/>
      </c>
      <c r="X8" s="30">
        <f>MOD(INT($C8/2),2)</f>
        <v/>
      </c>
      <c r="Y8" s="31">
        <f>MOD($C8,2)</f>
        <v/>
      </c>
      <c r="AD8" s="24">
        <f>AD7*2</f>
        <v/>
      </c>
      <c r="AE8" s="24">
        <f>$AD8*Q$21+$AE7</f>
        <v/>
      </c>
    </row>
    <row r="9" ht="14.9" customHeight="1" s="25">
      <c r="A9" s="29" t="inlineStr">
        <is>
          <t>X5=</t>
        </is>
      </c>
      <c r="B9" s="30" t="inlineStr">
        <is>
          <t>C-A=</t>
        </is>
      </c>
      <c r="C9" s="30">
        <f>C2-C1</f>
        <v/>
      </c>
      <c r="D9" s="30" t="n"/>
      <c r="E9" s="30" t="inlineStr">
        <is>
          <t>B5=</t>
        </is>
      </c>
      <c r="F9" s="30" t="n"/>
      <c r="G9" s="30">
        <f>MOD(INT($C9/2^15),2)</f>
        <v/>
      </c>
      <c r="H9" s="30">
        <f>MOD(INT($C9/2^14),2)</f>
        <v/>
      </c>
      <c r="I9" s="30">
        <f>MOD(INT($C9/2^13),2)</f>
        <v/>
      </c>
      <c r="J9" s="30">
        <f>MOD(INT($C9/2^12),2)</f>
        <v/>
      </c>
      <c r="K9" s="30" t="inlineStr">
        <is>
          <t>.</t>
        </is>
      </c>
      <c r="L9" s="30">
        <f>MOD(INT($C9/2^11),2)</f>
        <v/>
      </c>
      <c r="M9" s="30">
        <f>MOD(INT($C9/2^10),2)</f>
        <v/>
      </c>
      <c r="N9" s="30">
        <f>MOD(INT($C9/2^9),2)</f>
        <v/>
      </c>
      <c r="O9" s="30">
        <f>MOD(INT($C9/2^8),2)</f>
        <v/>
      </c>
      <c r="P9" s="30" t="inlineStr">
        <is>
          <t>.</t>
        </is>
      </c>
      <c r="Q9" s="30">
        <f>MOD(INT($C9/2^7),2)</f>
        <v/>
      </c>
      <c r="R9" s="30">
        <f>MOD(INT($C9/2^6),2)</f>
        <v/>
      </c>
      <c r="S9" s="30">
        <f>MOD(INT($C9/2^5),2)</f>
        <v/>
      </c>
      <c r="T9" s="30">
        <f>MOD(INT($C9/2^4),2)</f>
        <v/>
      </c>
      <c r="U9" s="30" t="inlineStr">
        <is>
          <t>.</t>
        </is>
      </c>
      <c r="V9" s="30">
        <f>MOD(INT($C9/2^3),2)</f>
        <v/>
      </c>
      <c r="W9" s="30">
        <f>MOD(INT($C9/2^2),2)</f>
        <v/>
      </c>
      <c r="X9" s="30">
        <f>MOD(INT($C9/2),2)</f>
        <v/>
      </c>
      <c r="Y9" s="31">
        <f>MOD($C9,2)</f>
        <v/>
      </c>
      <c r="AD9" s="24">
        <f>AD8*2</f>
        <v/>
      </c>
      <c r="AE9" s="24">
        <f>$AD9*O$21+$AE8</f>
        <v/>
      </c>
    </row>
    <row r="10" ht="14.9" customHeight="1" s="25">
      <c r="A10" s="29" t="inlineStr">
        <is>
          <t>X6=</t>
        </is>
      </c>
      <c r="B10" s="30" t="inlineStr">
        <is>
          <t>65536-X4=</t>
        </is>
      </c>
      <c r="C10" s="30">
        <f>65536-C8</f>
        <v/>
      </c>
      <c r="D10" s="30" t="n"/>
      <c r="E10" s="30" t="inlineStr">
        <is>
          <t>B6=</t>
        </is>
      </c>
      <c r="F10" s="30" t="n"/>
      <c r="G10" s="30">
        <f>MOD(INT($C10/2^15),2)</f>
        <v/>
      </c>
      <c r="H10" s="30">
        <f>MOD(INT($C10/2^14),2)</f>
        <v/>
      </c>
      <c r="I10" s="30">
        <f>MOD(INT($C10/2^13),2)</f>
        <v/>
      </c>
      <c r="J10" s="30">
        <f>MOD(INT($C10/2^12),2)</f>
        <v/>
      </c>
      <c r="K10" s="30" t="inlineStr">
        <is>
          <t>.</t>
        </is>
      </c>
      <c r="L10" s="30">
        <f>MOD(INT($C10/2^11),2)</f>
        <v/>
      </c>
      <c r="M10" s="30">
        <f>MOD(INT($C10/2^10),2)</f>
        <v/>
      </c>
      <c r="N10" s="30">
        <f>MOD(INT($C10/2^9),2)</f>
        <v/>
      </c>
      <c r="O10" s="30">
        <f>MOD(INT($C10/2^8),2)</f>
        <v/>
      </c>
      <c r="P10" s="30" t="inlineStr">
        <is>
          <t>.</t>
        </is>
      </c>
      <c r="Q10" s="30">
        <f>MOD(INT($C10/2^7),2)</f>
        <v/>
      </c>
      <c r="R10" s="30">
        <f>MOD(INT($C10/2^6),2)</f>
        <v/>
      </c>
      <c r="S10" s="30">
        <f>MOD(INT($C10/2^5),2)</f>
        <v/>
      </c>
      <c r="T10" s="30">
        <f>MOD(INT($C10/2^4),2)</f>
        <v/>
      </c>
      <c r="U10" s="30" t="inlineStr">
        <is>
          <t>.</t>
        </is>
      </c>
      <c r="V10" s="30">
        <f>MOD(INT($C10/2^3),2)</f>
        <v/>
      </c>
      <c r="W10" s="30">
        <f>MOD(INT($C10/2^2),2)</f>
        <v/>
      </c>
      <c r="X10" s="30">
        <f>MOD(INT($C10/2),2)</f>
        <v/>
      </c>
      <c r="Y10" s="31">
        <f>MOD($C10,2)</f>
        <v/>
      </c>
      <c r="AD10" s="24">
        <f>AD9*2</f>
        <v/>
      </c>
      <c r="AE10" s="24">
        <f>$AD10*N$21+$AE9</f>
        <v/>
      </c>
    </row>
    <row r="11" ht="14.9" customHeight="1" s="25">
      <c r="A11" s="29" t="inlineStr">
        <is>
          <t>X7=</t>
        </is>
      </c>
      <c r="B11" s="30" t="inlineStr">
        <is>
          <t>-X1=</t>
        </is>
      </c>
      <c r="C11" s="30">
        <f>-C5</f>
        <v/>
      </c>
      <c r="D11" s="30" t="n"/>
      <c r="E11" s="30" t="inlineStr">
        <is>
          <t>B7=</t>
        </is>
      </c>
      <c r="F11" s="30" t="inlineStr">
        <is>
          <t>-B1=</t>
        </is>
      </c>
      <c r="G11" s="30">
        <f>MOD(INT($C11/2^15),2)</f>
        <v/>
      </c>
      <c r="H11" s="30">
        <f>MOD(INT($C11/2^14),2)</f>
        <v/>
      </c>
      <c r="I11" s="30">
        <f>MOD(INT($C11/2^13),2)</f>
        <v/>
      </c>
      <c r="J11" s="30">
        <f>MOD(INT($C11/2^12),2)</f>
        <v/>
      </c>
      <c r="K11" s="30" t="inlineStr">
        <is>
          <t>.</t>
        </is>
      </c>
      <c r="L11" s="30">
        <f>MOD(INT($C11/2^11),2)</f>
        <v/>
      </c>
      <c r="M11" s="30">
        <f>MOD(INT($C11/2^10),2)</f>
        <v/>
      </c>
      <c r="N11" s="30">
        <f>MOD(INT($C11/2^9),2)</f>
        <v/>
      </c>
      <c r="O11" s="30">
        <f>MOD(INT($C11/2^8),2)</f>
        <v/>
      </c>
      <c r="P11" s="30" t="inlineStr">
        <is>
          <t>.</t>
        </is>
      </c>
      <c r="Q11" s="30">
        <f>MOD(INT($C11/2^7),2)</f>
        <v/>
      </c>
      <c r="R11" s="30">
        <f>MOD(INT($C11/2^6),2)</f>
        <v/>
      </c>
      <c r="S11" s="30">
        <f>MOD(INT($C11/2^5),2)</f>
        <v/>
      </c>
      <c r="T11" s="30">
        <f>MOD(INT($C11/2^4),2)</f>
        <v/>
      </c>
      <c r="U11" s="30" t="inlineStr">
        <is>
          <t>.</t>
        </is>
      </c>
      <c r="V11" s="30">
        <f>MOD(INT($C11/2^3),2)</f>
        <v/>
      </c>
      <c r="W11" s="30">
        <f>MOD(INT($C11/2^2),2)</f>
        <v/>
      </c>
      <c r="X11" s="30">
        <f>MOD(INT($C11/2),2)</f>
        <v/>
      </c>
      <c r="Y11" s="31">
        <f>MOD($C11,2)</f>
        <v/>
      </c>
      <c r="AD11" s="24">
        <f>AD10*2</f>
        <v/>
      </c>
      <c r="AE11" s="24">
        <f>$AD11*M$21+$AE10</f>
        <v/>
      </c>
    </row>
    <row r="12" ht="14.9" customHeight="1" s="25">
      <c r="A12" s="29" t="inlineStr">
        <is>
          <t>X8=</t>
        </is>
      </c>
      <c r="B12" s="30" t="inlineStr">
        <is>
          <t>-X2=</t>
        </is>
      </c>
      <c r="C12" s="30">
        <f>-C6</f>
        <v/>
      </c>
      <c r="D12" s="30" t="n"/>
      <c r="E12" s="30" t="inlineStr">
        <is>
          <t>B8=</t>
        </is>
      </c>
      <c r="F12" s="30" t="inlineStr">
        <is>
          <t>-B2=</t>
        </is>
      </c>
      <c r="G12" s="30">
        <f>MOD(INT($C12/2^15),2)</f>
        <v/>
      </c>
      <c r="H12" s="30">
        <f>MOD(INT($C12/2^14),2)</f>
        <v/>
      </c>
      <c r="I12" s="30">
        <f>MOD(INT($C12/2^13),2)</f>
        <v/>
      </c>
      <c r="J12" s="30">
        <f>MOD(INT($C12/2^12),2)</f>
        <v/>
      </c>
      <c r="K12" s="30" t="inlineStr">
        <is>
          <t>.</t>
        </is>
      </c>
      <c r="L12" s="30">
        <f>MOD(INT($C12/2^11),2)</f>
        <v/>
      </c>
      <c r="M12" s="30">
        <f>MOD(INT($C12/2^10),2)</f>
        <v/>
      </c>
      <c r="N12" s="30">
        <f>MOD(INT($C12/2^9),2)</f>
        <v/>
      </c>
      <c r="O12" s="30">
        <f>MOD(INT($C12/2^8),2)</f>
        <v/>
      </c>
      <c r="P12" s="30" t="inlineStr">
        <is>
          <t>.</t>
        </is>
      </c>
      <c r="Q12" s="30">
        <f>MOD(INT($C12/2^7),2)</f>
        <v/>
      </c>
      <c r="R12" s="30">
        <f>MOD(INT($C12/2^6),2)</f>
        <v/>
      </c>
      <c r="S12" s="30">
        <f>MOD(INT($C12/2^5),2)</f>
        <v/>
      </c>
      <c r="T12" s="30">
        <f>MOD(INT($C12/2^4),2)</f>
        <v/>
      </c>
      <c r="U12" s="30" t="inlineStr">
        <is>
          <t>.</t>
        </is>
      </c>
      <c r="V12" s="30">
        <f>MOD(INT($C12/2^3),2)</f>
        <v/>
      </c>
      <c r="W12" s="30">
        <f>MOD(INT($C12/2^2),2)</f>
        <v/>
      </c>
      <c r="X12" s="30">
        <f>MOD(INT($C12/2),2)</f>
        <v/>
      </c>
      <c r="Y12" s="31">
        <f>MOD($C12,2)</f>
        <v/>
      </c>
      <c r="AD12" s="24">
        <f>AD11*2</f>
        <v/>
      </c>
      <c r="AE12" s="24">
        <f>$AD12*L$21+$AE11</f>
        <v/>
      </c>
    </row>
    <row r="13" ht="14.9" customHeight="1" s="25">
      <c r="A13" s="29" t="inlineStr">
        <is>
          <t>X9=</t>
        </is>
      </c>
      <c r="B13" s="30" t="inlineStr">
        <is>
          <t>-X3=</t>
        </is>
      </c>
      <c r="C13" s="30">
        <f>-C7</f>
        <v/>
      </c>
      <c r="D13" s="30" t="n"/>
      <c r="E13" s="30" t="inlineStr">
        <is>
          <t>B9=</t>
        </is>
      </c>
      <c r="F13" s="30" t="inlineStr">
        <is>
          <t>-B3=</t>
        </is>
      </c>
      <c r="G13" s="30">
        <f>MOD(INT($C13/2^15),2)</f>
        <v/>
      </c>
      <c r="H13" s="30">
        <f>MOD(INT($C13/2^14),2)</f>
        <v/>
      </c>
      <c r="I13" s="30">
        <f>MOD(INT($C13/2^13),2)</f>
        <v/>
      </c>
      <c r="J13" s="30">
        <f>MOD(INT($C13/2^12),2)</f>
        <v/>
      </c>
      <c r="K13" s="30" t="inlineStr">
        <is>
          <t>.</t>
        </is>
      </c>
      <c r="L13" s="30">
        <f>MOD(INT($C13/2^11),2)</f>
        <v/>
      </c>
      <c r="M13" s="30">
        <f>MOD(INT($C13/2^10),2)</f>
        <v/>
      </c>
      <c r="N13" s="30">
        <f>MOD(INT($C13/2^9),2)</f>
        <v/>
      </c>
      <c r="O13" s="30">
        <f>MOD(INT($C13/2^8),2)</f>
        <v/>
      </c>
      <c r="P13" s="30" t="inlineStr">
        <is>
          <t>.</t>
        </is>
      </c>
      <c r="Q13" s="30">
        <f>MOD(INT($C13/2^7),2)</f>
        <v/>
      </c>
      <c r="R13" s="30">
        <f>MOD(INT($C13/2^6),2)</f>
        <v/>
      </c>
      <c r="S13" s="30">
        <f>MOD(INT($C13/2^5),2)</f>
        <v/>
      </c>
      <c r="T13" s="30">
        <f>MOD(INT($C13/2^4),2)</f>
        <v/>
      </c>
      <c r="U13" s="30" t="inlineStr">
        <is>
          <t>.</t>
        </is>
      </c>
      <c r="V13" s="30">
        <f>MOD(INT($C13/2^3),2)</f>
        <v/>
      </c>
      <c r="W13" s="30">
        <f>MOD(INT($C13/2^2),2)</f>
        <v/>
      </c>
      <c r="X13" s="30">
        <f>MOD(INT($C13/2),2)</f>
        <v/>
      </c>
      <c r="Y13" s="31">
        <f>MOD($C13,2)</f>
        <v/>
      </c>
      <c r="AD13" s="24">
        <f>AD12*2</f>
        <v/>
      </c>
      <c r="AE13" s="24">
        <f>$AD13*J$21+$AE12</f>
        <v/>
      </c>
    </row>
    <row r="14" ht="14.9" customHeight="1" s="25">
      <c r="A14" s="29" t="inlineStr">
        <is>
          <t>X10=</t>
        </is>
      </c>
      <c r="B14" s="30" t="inlineStr">
        <is>
          <t>-X4=</t>
        </is>
      </c>
      <c r="C14" s="30">
        <f>-C8</f>
        <v/>
      </c>
      <c r="D14" s="30" t="n"/>
      <c r="E14" s="30" t="inlineStr">
        <is>
          <t>B10=</t>
        </is>
      </c>
      <c r="F14" s="30" t="inlineStr">
        <is>
          <t>-B4=</t>
        </is>
      </c>
      <c r="G14" s="30">
        <f>MOD(INT($C14/2^15),2)</f>
        <v/>
      </c>
      <c r="H14" s="30">
        <f>MOD(INT($C14/2^14),2)</f>
        <v/>
      </c>
      <c r="I14" s="30">
        <f>MOD(INT($C14/2^13),2)</f>
        <v/>
      </c>
      <c r="J14" s="30">
        <f>MOD(INT($C14/2^12),2)</f>
        <v/>
      </c>
      <c r="K14" s="30" t="inlineStr">
        <is>
          <t>.</t>
        </is>
      </c>
      <c r="L14" s="30">
        <f>MOD(INT($C14/2^11),2)</f>
        <v/>
      </c>
      <c r="M14" s="30">
        <f>MOD(INT($C14/2^10),2)</f>
        <v/>
      </c>
      <c r="N14" s="30">
        <f>MOD(INT($C14/2^9),2)</f>
        <v/>
      </c>
      <c r="O14" s="30">
        <f>MOD(INT($C14/2^8),2)</f>
        <v/>
      </c>
      <c r="P14" s="30" t="inlineStr">
        <is>
          <t>.</t>
        </is>
      </c>
      <c r="Q14" s="30">
        <f>MOD(INT($C14/2^7),2)</f>
        <v/>
      </c>
      <c r="R14" s="30">
        <f>MOD(INT($C14/2^6),2)</f>
        <v/>
      </c>
      <c r="S14" s="30">
        <f>MOD(INT($C14/2^5),2)</f>
        <v/>
      </c>
      <c r="T14" s="30">
        <f>MOD(INT($C14/2^4),2)</f>
        <v/>
      </c>
      <c r="U14" s="30" t="inlineStr">
        <is>
          <t>.</t>
        </is>
      </c>
      <c r="V14" s="30">
        <f>MOD(INT($C14/2^3),2)</f>
        <v/>
      </c>
      <c r="W14" s="30">
        <f>MOD(INT($C14/2^2),2)</f>
        <v/>
      </c>
      <c r="X14" s="30">
        <f>MOD(INT($C14/2),2)</f>
        <v/>
      </c>
      <c r="Y14" s="31">
        <f>MOD($C14,2)</f>
        <v/>
      </c>
      <c r="AD14" s="24">
        <f>AD13*2</f>
        <v/>
      </c>
      <c r="AE14" s="24">
        <f>$AD14*I$21+$AE13</f>
        <v/>
      </c>
    </row>
    <row r="15" ht="14.9" customHeight="1" s="25">
      <c r="A15" s="29" t="inlineStr">
        <is>
          <t>X11=</t>
        </is>
      </c>
      <c r="B15" s="30" t="inlineStr">
        <is>
          <t>-X5=</t>
        </is>
      </c>
      <c r="C15" s="30">
        <f>-C9</f>
        <v/>
      </c>
      <c r="D15" s="30" t="n"/>
      <c r="E15" s="30" t="inlineStr">
        <is>
          <t>B11=</t>
        </is>
      </c>
      <c r="F15" s="30" t="inlineStr">
        <is>
          <t>B5=</t>
        </is>
      </c>
      <c r="G15" s="30">
        <f>MOD(INT($C15/2^15),2)</f>
        <v/>
      </c>
      <c r="H15" s="30">
        <f>MOD(INT($C15/2^14),2)</f>
        <v/>
      </c>
      <c r="I15" s="30">
        <f>MOD(INT($C15/2^13),2)</f>
        <v/>
      </c>
      <c r="J15" s="30">
        <f>MOD(INT($C15/2^12),2)</f>
        <v/>
      </c>
      <c r="K15" s="30" t="inlineStr">
        <is>
          <t>.</t>
        </is>
      </c>
      <c r="L15" s="30">
        <f>MOD(INT($C15/2^11),2)</f>
        <v/>
      </c>
      <c r="M15" s="30">
        <f>MOD(INT($C15/2^10),2)</f>
        <v/>
      </c>
      <c r="N15" s="30">
        <f>MOD(INT($C15/2^9),2)</f>
        <v/>
      </c>
      <c r="O15" s="30">
        <f>MOD(INT($C15/2^8),2)</f>
        <v/>
      </c>
      <c r="P15" s="30" t="inlineStr">
        <is>
          <t>.</t>
        </is>
      </c>
      <c r="Q15" s="30">
        <f>MOD(INT($C15/2^7),2)</f>
        <v/>
      </c>
      <c r="R15" s="30">
        <f>MOD(INT($C15/2^6),2)</f>
        <v/>
      </c>
      <c r="S15" s="30">
        <f>MOD(INT($C15/2^5),2)</f>
        <v/>
      </c>
      <c r="T15" s="30">
        <f>MOD(INT($C15/2^4),2)</f>
        <v/>
      </c>
      <c r="U15" s="30" t="inlineStr">
        <is>
          <t>.</t>
        </is>
      </c>
      <c r="V15" s="30">
        <f>MOD(INT($C15/2^3),2)</f>
        <v/>
      </c>
      <c r="W15" s="30">
        <f>MOD(INT($C15/2^2),2)</f>
        <v/>
      </c>
      <c r="X15" s="30">
        <f>MOD(INT($C15/2),2)</f>
        <v/>
      </c>
      <c r="Y15" s="31">
        <f>MOD($C15,2)</f>
        <v/>
      </c>
      <c r="AD15" s="24">
        <f>AD14*2</f>
        <v/>
      </c>
      <c r="AE15" s="24">
        <f>$AD15*H$21+$AE14</f>
        <v/>
      </c>
    </row>
    <row r="16" ht="14.9" customHeight="1" s="25">
      <c r="A16" s="33" t="inlineStr">
        <is>
          <t>X12=</t>
        </is>
      </c>
      <c r="B16" s="34" t="inlineStr">
        <is>
          <t>-X6=</t>
        </is>
      </c>
      <c r="C16" s="34">
        <f>-C10</f>
        <v/>
      </c>
      <c r="D16" s="34" t="n"/>
      <c r="E16" s="34" t="inlineStr">
        <is>
          <t>B12=</t>
        </is>
      </c>
      <c r="F16" s="34" t="inlineStr">
        <is>
          <t>B6=</t>
        </is>
      </c>
      <c r="G16" s="34">
        <f>MOD(INT($C16/2^15),2)</f>
        <v/>
      </c>
      <c r="H16" s="34">
        <f>MOD(INT($C16/2^14),2)</f>
        <v/>
      </c>
      <c r="I16" s="34">
        <f>MOD(INT($C16/2^13),2)</f>
        <v/>
      </c>
      <c r="J16" s="34">
        <f>MOD(INT($C16/2^12),2)</f>
        <v/>
      </c>
      <c r="K16" s="34" t="inlineStr">
        <is>
          <t>.</t>
        </is>
      </c>
      <c r="L16" s="34">
        <f>MOD(INT($C16/2^11),2)</f>
        <v/>
      </c>
      <c r="M16" s="34">
        <f>MOD(INT($C16/2^10),2)</f>
        <v/>
      </c>
      <c r="N16" s="34">
        <f>MOD(INT($C16/2^9),2)</f>
        <v/>
      </c>
      <c r="O16" s="34">
        <f>MOD(INT($C16/2^8),2)</f>
        <v/>
      </c>
      <c r="P16" s="34" t="inlineStr">
        <is>
          <t>.</t>
        </is>
      </c>
      <c r="Q16" s="34">
        <f>MOD(INT($C16/2^7),2)</f>
        <v/>
      </c>
      <c r="R16" s="34">
        <f>MOD(INT($C16/2^6),2)</f>
        <v/>
      </c>
      <c r="S16" s="34">
        <f>MOD(INT($C16/2^5),2)</f>
        <v/>
      </c>
      <c r="T16" s="34">
        <f>MOD(INT($C16/2^4),2)</f>
        <v/>
      </c>
      <c r="U16" s="34" t="inlineStr">
        <is>
          <t>.</t>
        </is>
      </c>
      <c r="V16" s="34">
        <f>MOD(INT($C16/2^3),2)</f>
        <v/>
      </c>
      <c r="W16" s="34">
        <f>MOD(INT($C16/2^2),2)</f>
        <v/>
      </c>
      <c r="X16" s="34">
        <f>MOD(INT($C16/2),2)</f>
        <v/>
      </c>
      <c r="Y16" s="35">
        <f>MOD($C16,2)</f>
        <v/>
      </c>
      <c r="AD16" s="24">
        <f>AD15*2</f>
        <v/>
      </c>
      <c r="AE16" s="24">
        <f>$AD16*G$21+$AE15</f>
        <v/>
      </c>
    </row>
    <row r="17" ht="13.8" customHeight="1" s="25">
      <c r="A17" s="30" t="n"/>
      <c r="B17" s="30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</row>
    <row r="18" ht="14.25" customHeight="1" s="25">
      <c r="A18" s="30" t="n"/>
      <c r="B18" s="30" t="n"/>
      <c r="C18" s="30" t="n"/>
      <c r="D18" s="36" t="n"/>
      <c r="E18" s="37" t="inlineStr">
        <is>
          <t>B1</t>
        </is>
      </c>
      <c r="F18" s="37" t="n"/>
      <c r="G18" s="37">
        <f>G5</f>
        <v/>
      </c>
      <c r="H18" s="37">
        <f>H5</f>
        <v/>
      </c>
      <c r="I18" s="37">
        <f>I5</f>
        <v/>
      </c>
      <c r="J18" s="37">
        <f>J5</f>
        <v/>
      </c>
      <c r="K18" s="37">
        <f>K5</f>
        <v/>
      </c>
      <c r="L18" s="37">
        <f>L5</f>
        <v/>
      </c>
      <c r="M18" s="37">
        <f>M5</f>
        <v/>
      </c>
      <c r="N18" s="37">
        <f>N5</f>
        <v/>
      </c>
      <c r="O18" s="37">
        <f>O5</f>
        <v/>
      </c>
      <c r="P18" s="37">
        <f>P5</f>
        <v/>
      </c>
      <c r="Q18" s="37">
        <f>Q5</f>
        <v/>
      </c>
      <c r="R18" s="37">
        <f>R5</f>
        <v/>
      </c>
      <c r="S18" s="37">
        <f>S5</f>
        <v/>
      </c>
      <c r="T18" s="37">
        <f>T5</f>
        <v/>
      </c>
      <c r="U18" s="37">
        <f>U5</f>
        <v/>
      </c>
      <c r="V18" s="37">
        <f>V5</f>
        <v/>
      </c>
      <c r="W18" s="37">
        <f>W5</f>
        <v/>
      </c>
      <c r="X18" s="37">
        <f>X5</f>
        <v/>
      </c>
      <c r="Y18" s="37">
        <f>Y5</f>
        <v/>
      </c>
      <c r="Z18" s="38" t="n"/>
      <c r="AA18" s="38" t="n"/>
      <c r="AB18" s="38" t="n"/>
      <c r="AC18" s="38" t="n"/>
      <c r="AD18" s="38" t="inlineStr">
        <is>
          <t>X1</t>
        </is>
      </c>
      <c r="AE18" s="38">
        <f>C5</f>
        <v/>
      </c>
      <c r="AF18" s="38" t="n"/>
      <c r="AG18" s="39" t="inlineStr">
        <is>
      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      </is>
      </c>
      <c r="AH18" s="40" t="n"/>
      <c r="AI18" s="40" t="n"/>
      <c r="AJ18" s="40" t="n"/>
      <c r="AK18" s="41" t="n"/>
    </row>
    <row r="19" ht="13.8" customHeight="1" s="25">
      <c r="A19" s="30" t="n"/>
      <c r="B19" s="30" t="n"/>
      <c r="C19" s="30" t="n"/>
      <c r="D19" s="42" t="inlineStr">
        <is>
          <t>+</t>
        </is>
      </c>
      <c r="E19" s="32" t="inlineStr">
        <is>
          <t>B2</t>
        </is>
      </c>
      <c r="F19" s="32" t="n"/>
      <c r="G19" s="32">
        <f>G6</f>
        <v/>
      </c>
      <c r="H19" s="32">
        <f>H6</f>
        <v/>
      </c>
      <c r="I19" s="32">
        <f>I6</f>
        <v/>
      </c>
      <c r="J19" s="32">
        <f>J6</f>
        <v/>
      </c>
      <c r="K19" s="32">
        <f>K6</f>
        <v/>
      </c>
      <c r="L19" s="32">
        <f>L6</f>
        <v/>
      </c>
      <c r="M19" s="32">
        <f>M6</f>
        <v/>
      </c>
      <c r="N19" s="32">
        <f>N6</f>
        <v/>
      </c>
      <c r="O19" s="32">
        <f>O6</f>
        <v/>
      </c>
      <c r="P19" s="32">
        <f>P6</f>
        <v/>
      </c>
      <c r="Q19" s="32">
        <f>Q6</f>
        <v/>
      </c>
      <c r="R19" s="32">
        <f>R6</f>
        <v/>
      </c>
      <c r="S19" s="32">
        <f>S6</f>
        <v/>
      </c>
      <c r="T19" s="32">
        <f>T6</f>
        <v/>
      </c>
      <c r="U19" s="32">
        <f>U6</f>
        <v/>
      </c>
      <c r="V19" s="32">
        <f>V6</f>
        <v/>
      </c>
      <c r="W19" s="32">
        <f>W6</f>
        <v/>
      </c>
      <c r="X19" s="32">
        <f>X6</f>
        <v/>
      </c>
      <c r="Y19" s="32">
        <f>Y6</f>
        <v/>
      </c>
      <c r="Z19" s="24" t="n"/>
      <c r="AA19" s="24" t="n"/>
      <c r="AB19" s="24" t="n"/>
      <c r="AC19" s="24" t="inlineStr">
        <is>
          <t>+</t>
        </is>
      </c>
      <c r="AD19" s="24" t="inlineStr">
        <is>
          <t>X2</t>
        </is>
      </c>
      <c r="AE19" s="24">
        <f>C6</f>
        <v/>
      </c>
      <c r="AF19" s="24" t="n"/>
      <c r="AK19" s="43" t="n"/>
    </row>
    <row r="20" ht="13.8" customHeight="1" s="25">
      <c r="A20" s="30" t="n"/>
      <c r="B20" s="30" t="n"/>
      <c r="C20" s="30" t="n"/>
      <c r="D20" s="42" t="inlineStr">
        <is>
          <t>--</t>
        </is>
      </c>
      <c r="E20" s="32" t="inlineStr">
        <is>
          <t>-----------</t>
        </is>
      </c>
      <c r="F20" s="32" t="inlineStr">
        <is>
          <t>-------</t>
        </is>
      </c>
      <c r="G20" s="32" t="inlineStr">
        <is>
          <t>--</t>
        </is>
      </c>
      <c r="H20" s="32" t="inlineStr">
        <is>
          <t>--</t>
        </is>
      </c>
      <c r="I20" s="32" t="inlineStr">
        <is>
          <t>--</t>
        </is>
      </c>
      <c r="J20" s="32" t="inlineStr">
        <is>
          <t>--</t>
        </is>
      </c>
      <c r="K20" s="32" t="inlineStr">
        <is>
          <t>--</t>
        </is>
      </c>
      <c r="L20" s="32" t="inlineStr">
        <is>
          <t>--</t>
        </is>
      </c>
      <c r="M20" s="32" t="inlineStr">
        <is>
          <t>--</t>
        </is>
      </c>
      <c r="N20" s="32" t="inlineStr">
        <is>
          <t>--</t>
        </is>
      </c>
      <c r="O20" s="32" t="inlineStr">
        <is>
          <t>--</t>
        </is>
      </c>
      <c r="P20" s="32" t="inlineStr">
        <is>
          <t>--</t>
        </is>
      </c>
      <c r="Q20" s="32" t="inlineStr">
        <is>
          <t>--</t>
        </is>
      </c>
      <c r="R20" s="32" t="inlineStr">
        <is>
          <t>--</t>
        </is>
      </c>
      <c r="S20" s="32" t="inlineStr">
        <is>
          <t>--</t>
        </is>
      </c>
      <c r="T20" s="32" t="inlineStr">
        <is>
          <t>--</t>
        </is>
      </c>
      <c r="U20" s="32" t="inlineStr">
        <is>
          <t>--</t>
        </is>
      </c>
      <c r="V20" s="32" t="inlineStr">
        <is>
          <t>--</t>
        </is>
      </c>
      <c r="W20" s="32" t="inlineStr">
        <is>
          <t>--</t>
        </is>
      </c>
      <c r="X20" s="32" t="inlineStr">
        <is>
          <t>--</t>
        </is>
      </c>
      <c r="Y20" s="32" t="inlineStr">
        <is>
          <t>--</t>
        </is>
      </c>
      <c r="Z20" s="24" t="n"/>
      <c r="AA20" s="24" t="n"/>
      <c r="AB20" s="24" t="n"/>
      <c r="AC20" s="24" t="n"/>
      <c r="AD20" s="24" t="inlineStr">
        <is>
          <t>------------</t>
        </is>
      </c>
      <c r="AE20" s="24" t="inlineStr">
        <is>
          <t>------------</t>
        </is>
      </c>
      <c r="AF20" s="24" t="n"/>
      <c r="AK20" s="43" t="n"/>
    </row>
    <row r="21" ht="13.8" customHeight="1" s="25">
      <c r="A21" s="30" t="n"/>
      <c r="B21" s="30">
        <f>AE16</f>
        <v/>
      </c>
      <c r="C21" s="30" t="n"/>
      <c r="D21" s="42" t="n"/>
      <c r="E21" s="32" t="n"/>
      <c r="F21" s="32" t="n"/>
      <c r="G21" s="32">
        <f>IF(OR(H18+H19=2,AND(H18+H19=1,H21=0)),MOD(G18+G19+1,2),MOD(G18+G19,2))</f>
        <v/>
      </c>
      <c r="H21" s="32">
        <f>IF(OR(I18+I19=2,AND(I18+I19=1,I21=0)),MOD(H18+H19+1,2),MOD(H18+H19,2))</f>
        <v/>
      </c>
      <c r="I21" s="32">
        <f>IF(OR(J18+J19=2,AND(J18+J19=1,J21=0)),MOD(I18+I19+1,2),MOD(I18+I19,2))</f>
        <v/>
      </c>
      <c r="J21" s="32">
        <f>IF(OR(L18+L19=2,AND(L18+L19=1,L21=0)),MOD(J18+J19+1,2),MOD(J18+J19,2))</f>
        <v/>
      </c>
      <c r="K21" s="32" t="inlineStr">
        <is>
          <t>.</t>
        </is>
      </c>
      <c r="L21" s="32">
        <f>IF(OR(M18+M19=2,AND(M18+M19=1,M21=0)),MOD(L18+L19+1,2),MOD(L18+L19,2))</f>
        <v/>
      </c>
      <c r="M21" s="32">
        <f>IF(OR(N18+N19=2,AND(N18+N19=1,N21=0)),MOD(M18+M19+1,2),MOD(M18+M19,2))</f>
        <v/>
      </c>
      <c r="N21" s="32">
        <f>IF(OR(O18+O19=2,AND(O18+O19=1,O21=0)),MOD(N18+N19+1,2),MOD(N18+N19,2))</f>
        <v/>
      </c>
      <c r="O21" s="32">
        <f>IF(OR(Q18+Q19=2,AND(Q18+Q19=1,Q21=0)),MOD(O18+O19+1,2),MOD(O18+O19,2))</f>
        <v/>
      </c>
      <c r="P21" s="32" t="inlineStr">
        <is>
          <t>.</t>
        </is>
      </c>
      <c r="Q21" s="32">
        <f>IF(OR(R18+R19=2,AND(R18+R19=1,R21=0)),MOD(Q18+Q19+1,2),MOD(Q18+Q19,2))</f>
        <v/>
      </c>
      <c r="R21" s="32">
        <f>IF(OR(S18+S19=2,AND(S18+S19=1,S21=0)),MOD(R18+R19+1,2),MOD(R18+R19,2))</f>
        <v/>
      </c>
      <c r="S21" s="32">
        <f>IF(OR(T18+T19=2,AND(T18+T19=1,T21=0)),MOD(S18+S19+1,2),MOD(S18+S19,2))</f>
        <v/>
      </c>
      <c r="T21" s="32">
        <f>IF(OR(V18+V19=2,AND(V18+V19=1,V21=0)),MOD(T18+T19+1,2),MOD(T18+T19,2))</f>
        <v/>
      </c>
      <c r="U21" s="32" t="inlineStr">
        <is>
          <t>.</t>
        </is>
      </c>
      <c r="V21" s="32">
        <f>IF(OR(W18+W19=2,AND(W18+W19=1,W21=0)),MOD(V18+V19+1,2),MOD(V18+V19,2))</f>
        <v/>
      </c>
      <c r="W21" s="32">
        <f>IF(OR(X18+X19=2,AND(X18+X19=1,X21=0)),MOD(W18+W19+1,2),MOD(W18+W19,2))</f>
        <v/>
      </c>
      <c r="X21" s="32">
        <f>IF(OR(Y18+Y19=2,AND(Y18+Y19=1,Y21=0)),MOD(X18+X19+1,2),MOD(X18+X19,2))</f>
        <v/>
      </c>
      <c r="Y21" s="32">
        <f>MOD(Y18+Y19,2)</f>
        <v/>
      </c>
      <c r="Z21" s="24" t="inlineStr">
        <is>
          <t>=</t>
        </is>
      </c>
      <c r="AA21" s="24">
        <f>IF(G21=0,AE16)</f>
        <v/>
      </c>
      <c r="AB21" s="24" t="n"/>
      <c r="AC21" s="24">
        <f>IF(AA21=AE21,"==","!=")</f>
        <v/>
      </c>
      <c r="AD21" s="24" t="n"/>
      <c r="AE21" s="24">
        <f>AE18+AE19</f>
        <v/>
      </c>
      <c r="AF21" s="24" t="n"/>
      <c r="AK21" s="43" t="n"/>
    </row>
    <row r="22" ht="14.25" customHeight="1" s="25">
      <c r="A22" s="30" t="n"/>
      <c r="B22" s="30" t="n"/>
      <c r="C22" s="30" t="n"/>
      <c r="D22" s="29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  <c r="O22" s="30" t="n"/>
      <c r="P22" s="30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/>
      <c r="AB22" s="24" t="n"/>
      <c r="AC22" s="24" t="n"/>
      <c r="AD22" s="24" t="n"/>
      <c r="AE22" s="24" t="n"/>
      <c r="AF22" s="24" t="n"/>
      <c r="AK22" s="43" t="n"/>
    </row>
    <row r="23" ht="13.8" customHeight="1" s="25">
      <c r="A23" s="30" t="n"/>
      <c r="B23" s="30" t="n"/>
      <c r="C23" s="30" t="n"/>
      <c r="D23" s="33" t="n"/>
      <c r="E23" s="34" t="n"/>
      <c r="F23" s="34" t="n"/>
      <c r="G23" s="34" t="inlineStr">
        <is>
          <t>CF=</t>
        </is>
      </c>
      <c r="H23" s="44" t="n"/>
      <c r="I23" s="44" t="n"/>
      <c r="J23" s="34">
        <f>IF(OR(G18+G19=2,AND(G18+G19=1,OR(H18+H19=2,AND(H18+H19=1,H21=0)))),1,0)</f>
        <v/>
      </c>
      <c r="K23" s="34" t="n"/>
      <c r="L23" s="34" t="inlineStr">
        <is>
          <t>PF=</t>
        </is>
      </c>
      <c r="M23" s="44" t="n"/>
      <c r="N23" s="44" t="n"/>
      <c r="O23" s="34">
        <f>MOD(SUM(Q21:Y21)+1,2)</f>
        <v/>
      </c>
      <c r="P23" s="34" t="n"/>
      <c r="Q23" s="34" t="inlineStr">
        <is>
          <t>AF=</t>
        </is>
      </c>
      <c r="R23" s="44" t="n"/>
      <c r="S23" s="44" t="n"/>
      <c r="T23" s="45">
        <f>IF(MOD(T18+T19,2)=T21,0,1)</f>
        <v/>
      </c>
      <c r="U23" s="45" t="n"/>
      <c r="V23" s="34" t="inlineStr">
        <is>
          <t>ZF=</t>
        </is>
      </c>
      <c r="W23" s="44" t="n"/>
      <c r="X23" s="44" t="n"/>
      <c r="Y23" s="45">
        <f>IF(SUM(G21:Y21)=0,1,0)</f>
        <v/>
      </c>
      <c r="Z23" s="34" t="inlineStr">
        <is>
          <t>SF=</t>
        </is>
      </c>
      <c r="AA23" s="46">
        <f>G21</f>
        <v/>
      </c>
      <c r="AB23" s="34" t="inlineStr">
        <is>
          <t>OF=</t>
        </is>
      </c>
      <c r="AC23" s="46">
        <f>IF(_xlfn.XOR(MOD(G18+G19,2)&lt;&gt;G21,J23=1),1,0)</f>
        <v/>
      </c>
      <c r="AD23" s="34" t="n"/>
      <c r="AE23" s="45" t="n"/>
      <c r="AF23" s="45" t="n"/>
      <c r="AG23" s="45" t="n"/>
      <c r="AH23" s="45" t="n"/>
      <c r="AI23" s="45" t="n"/>
      <c r="AJ23" s="45" t="n"/>
      <c r="AK23" s="47" t="n"/>
    </row>
    <row r="24" ht="14.25" customHeight="1" s="25">
      <c r="A24" s="30" t="n"/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</row>
    <row r="25" ht="13.8" customHeight="1" s="25">
      <c r="A25" s="30" t="n"/>
      <c r="B25" s="30" t="n"/>
      <c r="C25" s="30" t="n"/>
      <c r="D25" s="36" t="n"/>
      <c r="E25" s="37" t="inlineStr">
        <is>
          <t>B2</t>
        </is>
      </c>
      <c r="F25" s="37" t="n"/>
      <c r="G25" s="37">
        <f>G6</f>
        <v/>
      </c>
      <c r="H25" s="37">
        <f>H6</f>
        <v/>
      </c>
      <c r="I25" s="37">
        <f>I6</f>
        <v/>
      </c>
      <c r="J25" s="37">
        <f>J6</f>
        <v/>
      </c>
      <c r="K25" s="37">
        <f>K6</f>
        <v/>
      </c>
      <c r="L25" s="37">
        <f>L6</f>
        <v/>
      </c>
      <c r="M25" s="37">
        <f>M6</f>
        <v/>
      </c>
      <c r="N25" s="37">
        <f>N6</f>
        <v/>
      </c>
      <c r="O25" s="37">
        <f>O6</f>
        <v/>
      </c>
      <c r="P25" s="37">
        <f>P6</f>
        <v/>
      </c>
      <c r="Q25" s="37">
        <f>Q6</f>
        <v/>
      </c>
      <c r="R25" s="37">
        <f>R6</f>
        <v/>
      </c>
      <c r="S25" s="37">
        <f>S6</f>
        <v/>
      </c>
      <c r="T25" s="37">
        <f>T6</f>
        <v/>
      </c>
      <c r="U25" s="37">
        <f>U6</f>
        <v/>
      </c>
      <c r="V25" s="37">
        <f>V6</f>
        <v/>
      </c>
      <c r="W25" s="37">
        <f>W6</f>
        <v/>
      </c>
      <c r="X25" s="37">
        <f>X6</f>
        <v/>
      </c>
      <c r="Y25" s="37">
        <f>Y6</f>
        <v/>
      </c>
      <c r="Z25" s="38" t="n"/>
      <c r="AA25" s="38" t="n"/>
      <c r="AB25" s="38" t="n"/>
      <c r="AC25" s="38" t="n"/>
      <c r="AD25" s="38" t="inlineStr">
        <is>
          <t>X2</t>
        </is>
      </c>
      <c r="AE25" s="38">
        <f>C6</f>
        <v/>
      </c>
      <c r="AF25" s="38" t="n"/>
      <c r="AG25" s="39" t="inlineStr">
        <is>
          <t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      </is>
      </c>
      <c r="AH25" s="40" t="n"/>
      <c r="AI25" s="40" t="n"/>
      <c r="AJ25" s="40" t="n"/>
      <c r="AK25" s="41" t="n"/>
    </row>
    <row r="26" ht="13.8" customHeight="1" s="25">
      <c r="A26" s="30" t="n"/>
      <c r="B26" s="30" t="n"/>
      <c r="C26" s="30" t="n"/>
      <c r="D26" s="42" t="inlineStr">
        <is>
          <t>+</t>
        </is>
      </c>
      <c r="E26" s="32" t="inlineStr">
        <is>
          <t>B3</t>
        </is>
      </c>
      <c r="F26" s="32" t="n"/>
      <c r="G26" s="32">
        <f>G7</f>
        <v/>
      </c>
      <c r="H26" s="32">
        <f>H7</f>
        <v/>
      </c>
      <c r="I26" s="32">
        <f>I7</f>
        <v/>
      </c>
      <c r="J26" s="32">
        <f>J7</f>
        <v/>
      </c>
      <c r="K26" s="32">
        <f>K7</f>
        <v/>
      </c>
      <c r="L26" s="32">
        <f>L7</f>
        <v/>
      </c>
      <c r="M26" s="32">
        <f>M7</f>
        <v/>
      </c>
      <c r="N26" s="32">
        <f>N7</f>
        <v/>
      </c>
      <c r="O26" s="32">
        <f>O7</f>
        <v/>
      </c>
      <c r="P26" s="32">
        <f>P7</f>
        <v/>
      </c>
      <c r="Q26" s="32">
        <f>Q7</f>
        <v/>
      </c>
      <c r="R26" s="32">
        <f>R7</f>
        <v/>
      </c>
      <c r="S26" s="32">
        <f>S7</f>
        <v/>
      </c>
      <c r="T26" s="32">
        <f>T7</f>
        <v/>
      </c>
      <c r="U26" s="32">
        <f>U7</f>
        <v/>
      </c>
      <c r="V26" s="32">
        <f>V7</f>
        <v/>
      </c>
      <c r="W26" s="32">
        <f>W7</f>
        <v/>
      </c>
      <c r="X26" s="32">
        <f>X7</f>
        <v/>
      </c>
      <c r="Y26" s="32">
        <f>Y7</f>
        <v/>
      </c>
      <c r="Z26" s="24" t="n"/>
      <c r="AA26" s="24" t="n"/>
      <c r="AB26" s="24" t="n"/>
      <c r="AC26" s="24" t="inlineStr">
        <is>
          <t>+</t>
        </is>
      </c>
      <c r="AD26" s="24" t="inlineStr">
        <is>
          <t>X3</t>
        </is>
      </c>
      <c r="AE26" s="24">
        <f>C7</f>
        <v/>
      </c>
      <c r="AF26" s="24" t="n"/>
      <c r="AK26" s="43" t="n"/>
    </row>
    <row r="27" ht="13.8" customHeight="1" s="25">
      <c r="A27" s="30" t="n"/>
      <c r="B27" s="30" t="n"/>
      <c r="C27" s="30" t="n"/>
      <c r="D27" s="42" t="inlineStr">
        <is>
          <t>--</t>
        </is>
      </c>
      <c r="E27" s="32" t="inlineStr">
        <is>
          <t>-----------</t>
        </is>
      </c>
      <c r="F27" s="32" t="inlineStr">
        <is>
          <t>-------</t>
        </is>
      </c>
      <c r="G27" s="32" t="inlineStr">
        <is>
          <t>--</t>
        </is>
      </c>
      <c r="H27" s="32" t="inlineStr">
        <is>
          <t>--</t>
        </is>
      </c>
      <c r="I27" s="32" t="inlineStr">
        <is>
          <t>--</t>
        </is>
      </c>
      <c r="J27" s="32" t="inlineStr">
        <is>
          <t>--</t>
        </is>
      </c>
      <c r="K27" s="32" t="inlineStr">
        <is>
          <t>--</t>
        </is>
      </c>
      <c r="L27" s="32" t="inlineStr">
        <is>
          <t>--</t>
        </is>
      </c>
      <c r="M27" s="32" t="inlineStr">
        <is>
          <t>--</t>
        </is>
      </c>
      <c r="N27" s="32" t="inlineStr">
        <is>
          <t>--</t>
        </is>
      </c>
      <c r="O27" s="32" t="inlineStr">
        <is>
          <t>--</t>
        </is>
      </c>
      <c r="P27" s="32" t="inlineStr">
        <is>
          <t>--</t>
        </is>
      </c>
      <c r="Q27" s="32" t="inlineStr">
        <is>
          <t>--</t>
        </is>
      </c>
      <c r="R27" s="32" t="inlineStr">
        <is>
          <t>--</t>
        </is>
      </c>
      <c r="S27" s="32" t="inlineStr">
        <is>
          <t>--</t>
        </is>
      </c>
      <c r="T27" s="32" t="inlineStr">
        <is>
          <t>--</t>
        </is>
      </c>
      <c r="U27" s="32" t="inlineStr">
        <is>
          <t>--</t>
        </is>
      </c>
      <c r="V27" s="32" t="inlineStr">
        <is>
          <t>--</t>
        </is>
      </c>
      <c r="W27" s="32" t="inlineStr">
        <is>
          <t>--</t>
        </is>
      </c>
      <c r="X27" s="32" t="inlineStr">
        <is>
          <t>--</t>
        </is>
      </c>
      <c r="Y27" s="32" t="inlineStr">
        <is>
          <t>--</t>
        </is>
      </c>
      <c r="Z27" s="24" t="n"/>
      <c r="AA27" s="24" t="n"/>
      <c r="AB27" s="24" t="n"/>
      <c r="AC27" s="24" t="n"/>
      <c r="AD27" s="24" t="inlineStr">
        <is>
          <t>------------</t>
        </is>
      </c>
      <c r="AE27" s="24" t="inlineStr">
        <is>
          <t>------------</t>
        </is>
      </c>
      <c r="AF27" s="24" t="n"/>
      <c r="AK27" s="43" t="n"/>
    </row>
    <row r="28" ht="13.8" customHeight="1" s="25">
      <c r="A28" s="30" t="n"/>
      <c r="B28" s="30" t="n"/>
      <c r="C28" s="30" t="n"/>
      <c r="D28" s="42" t="n"/>
      <c r="E28" s="32" t="n"/>
      <c r="F28" s="32" t="n"/>
      <c r="G28" s="32">
        <f>IF(OR(H25+H26=2,AND(H25+H26=1,H28=0)),MOD(G25+G26+1,2),MOD(G25+G26,2))</f>
        <v/>
      </c>
      <c r="H28" s="32">
        <f>IF(OR(I25+I26=2,AND(I25+I26=1,I28=0)),MOD(H25+H26+1,2),MOD(H25+H26,2))</f>
        <v/>
      </c>
      <c r="I28" s="32">
        <f>IF(OR(J25+J26=2,AND(J25+J26=1,J28=0)),MOD(I25+I26+1,2),MOD(I25+I26,2))</f>
        <v/>
      </c>
      <c r="J28" s="32">
        <f>IF(OR(L25+L26=2,AND(L25+L26=1,L28=0)),MOD(J25+J26+1,2),MOD(J25+J26,2))</f>
        <v/>
      </c>
      <c r="K28" s="32" t="inlineStr">
        <is>
          <t>.</t>
        </is>
      </c>
      <c r="L28" s="32">
        <f>IF(OR(M25+M26=2,AND(M25+M26=1,M28=0)),MOD(L25+L26+1,2),MOD(L25+L26,2))</f>
        <v/>
      </c>
      <c r="M28" s="32">
        <f>IF(OR(N25+N26=2,AND(N25+N26=1,N28=0)),MOD(M25+M26+1,2),MOD(M25+M26,2))</f>
        <v/>
      </c>
      <c r="N28" s="32">
        <f>IF(OR(O25+O26=2,AND(O25+O26=1,O28=0)),MOD(N25+N26+1,2),MOD(N25+N26,2))</f>
        <v/>
      </c>
      <c r="O28" s="32">
        <f>IF(OR(Q25+Q26=2,AND(Q25+Q26=1,Q28=0)),MOD(O25+O26+1,2),MOD(O25+O26,2))</f>
        <v/>
      </c>
      <c r="P28" s="32" t="inlineStr">
        <is>
          <t>.</t>
        </is>
      </c>
      <c r="Q28" s="32">
        <f>IF(OR(R25+R26=2,AND(R25+R26=1,R28=0)),MOD(Q25+Q26+1,2),MOD(Q25+Q26,2))</f>
        <v/>
      </c>
      <c r="R28" s="32">
        <f>IF(OR(S25+S26=2,AND(S25+S26=1,S28=0)),MOD(R25+R26+1,2),MOD(R25+R26,2))</f>
        <v/>
      </c>
      <c r="S28" s="32">
        <f>IF(OR(T25+T26=2,AND(T25+T26=1,T28=0)),MOD(S25+S26+1,2),MOD(S25+S26,2))</f>
        <v/>
      </c>
      <c r="T28" s="32">
        <f>IF(OR(V25+V26=2,AND(V25+V26=1,V28=0)),MOD(T25+T26+1,2),MOD(T25+T26,2))</f>
        <v/>
      </c>
      <c r="U28" s="32" t="inlineStr">
        <is>
          <t>.</t>
        </is>
      </c>
      <c r="V28" s="32">
        <f>IF(OR(W25+W26=2,AND(W25+W26=1,W28=0)),MOD(V25+V26+1,2),MOD(V25+V26,2))</f>
        <v/>
      </c>
      <c r="W28" s="32">
        <f>IF(OR(X25+X26=2,AND(X25+X26=1,X28=0)),MOD(W25+W26+1,2),MOD(W25+W26,2))</f>
        <v/>
      </c>
      <c r="X28" s="32">
        <f>IF(OR(Y25+Y26=2,AND(Y25+Y26=1,Y28=0)),MOD(X25+X26+1,2),MOD(X25+X26,2))</f>
        <v/>
      </c>
      <c r="Y28" s="32">
        <f>MOD(Y25+Y26,2)</f>
        <v/>
      </c>
      <c r="Z28" s="24" t="inlineStr">
        <is>
          <t>=</t>
        </is>
      </c>
      <c r="AA28" s="24">
        <f>IF(G28=0,Y28*2^0+X28*2^1+W28*2^2+V28*2^3+T28*2^4+S28*2^5+R28*2^6+Q28*2^7+O28*2^8+N28*2^9+M28*2^10+L28*2^11+J28*2^12+I28*2^13+H28*2^14,-32768+Y28*2^0+X28*2^1+W28*2^2+V28*2^3+T28*2^4+S28*2^5+R28*2^6+Q28*2^7+O28*2^8+N28*2^9+M28*2^10+L28*2^11+J28*2^12+I28*2^13+H28*2^14)</f>
        <v/>
      </c>
      <c r="AB28" s="24" t="n"/>
      <c r="AC28" s="24">
        <f>IF(AA28=AE28,"==","!=")</f>
        <v/>
      </c>
      <c r="AD28" s="24" t="n"/>
      <c r="AE28" s="24">
        <f>AE25+AE26</f>
        <v/>
      </c>
      <c r="AF28" s="24" t="n"/>
      <c r="AK28" s="43" t="n"/>
    </row>
    <row r="29" ht="13.8" customHeight="1" s="25">
      <c r="D29" s="29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/>
      <c r="AC29" s="24" t="n"/>
      <c r="AD29" s="24" t="n"/>
      <c r="AE29" s="24" t="n"/>
      <c r="AF29" s="24" t="n"/>
      <c r="AK29" s="43" t="n"/>
    </row>
    <row r="30" ht="13.8" customHeight="1" s="25">
      <c r="D30" s="33" t="n"/>
      <c r="E30" s="34" t="n"/>
      <c r="F30" s="34" t="n"/>
      <c r="G30" s="34" t="inlineStr">
        <is>
          <t>CF=</t>
        </is>
      </c>
      <c r="H30" s="44" t="n"/>
      <c r="I30" s="44" t="n"/>
      <c r="J30" s="34">
        <f>IF(OR(G25+G26=2,AND(G25+G26=1,OR(H25+H26=2,AND(H25+H26=1,H28=0)))),1,0)</f>
        <v/>
      </c>
      <c r="K30" s="34" t="n"/>
      <c r="L30" s="34" t="inlineStr">
        <is>
          <t>PF=</t>
        </is>
      </c>
      <c r="M30" s="44" t="n"/>
      <c r="N30" s="44" t="n"/>
      <c r="O30" s="34">
        <f>MOD(SUM(Q28:Y28)+1,2)</f>
        <v/>
      </c>
      <c r="P30" s="34" t="n"/>
      <c r="Q30" s="34" t="inlineStr">
        <is>
          <t>AF=</t>
        </is>
      </c>
      <c r="R30" s="44" t="n"/>
      <c r="S30" s="44" t="n"/>
      <c r="T30" s="45">
        <f>IF(MOD(T25+T26,2)=T28,0,1)</f>
        <v/>
      </c>
      <c r="U30" s="45" t="n"/>
      <c r="V30" s="34" t="inlineStr">
        <is>
          <t>ZF=</t>
        </is>
      </c>
      <c r="W30" s="44" t="n"/>
      <c r="X30" s="44" t="n"/>
      <c r="Y30" s="45">
        <f>IF(SUM(G28:Y28)=0,1,0)</f>
        <v/>
      </c>
      <c r="Z30" s="34" t="inlineStr">
        <is>
          <t>SF=</t>
        </is>
      </c>
      <c r="AA30" s="46">
        <f>G28</f>
        <v/>
      </c>
      <c r="AB30" s="34" t="inlineStr">
        <is>
          <t>OF=</t>
        </is>
      </c>
      <c r="AC30" s="46">
        <f>IF(_xlfn.XOR(MOD(G25+G26,2)&lt;&gt;G28,J30=1),1,0)</f>
        <v/>
      </c>
      <c r="AD30" s="34" t="n"/>
      <c r="AE30" s="45" t="n"/>
      <c r="AF30" s="45" t="n"/>
      <c r="AG30" s="45" t="n"/>
      <c r="AH30" s="45" t="n"/>
      <c r="AI30" s="45" t="n"/>
      <c r="AJ30" s="45" t="n"/>
      <c r="AK30" s="47" t="n"/>
    </row>
    <row r="31" ht="13.8" customHeight="1" s="25"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/>
      <c r="M31" s="30" t="n"/>
    </row>
    <row r="32" ht="13.8" customHeight="1" s="25">
      <c r="D32" s="36" t="n"/>
      <c r="E32" s="37" t="inlineStr">
        <is>
          <t>B2</t>
        </is>
      </c>
      <c r="F32" s="37" t="n"/>
      <c r="G32" s="37">
        <f>G6</f>
        <v/>
      </c>
      <c r="H32" s="37">
        <f>H6</f>
        <v/>
      </c>
      <c r="I32" s="37">
        <f>I6</f>
        <v/>
      </c>
      <c r="J32" s="37">
        <f>J6</f>
        <v/>
      </c>
      <c r="K32" s="37">
        <f>K6</f>
        <v/>
      </c>
      <c r="L32" s="37">
        <f>L6</f>
        <v/>
      </c>
      <c r="M32" s="37">
        <f>M6</f>
        <v/>
      </c>
      <c r="N32" s="37">
        <f>N6</f>
        <v/>
      </c>
      <c r="O32" s="37">
        <f>O6</f>
        <v/>
      </c>
      <c r="P32" s="37">
        <f>P6</f>
        <v/>
      </c>
      <c r="Q32" s="37">
        <f>Q6</f>
        <v/>
      </c>
      <c r="R32" s="37">
        <f>R6</f>
        <v/>
      </c>
      <c r="S32" s="37">
        <f>S6</f>
        <v/>
      </c>
      <c r="T32" s="37">
        <f>T6</f>
        <v/>
      </c>
      <c r="U32" s="37">
        <f>U6</f>
        <v/>
      </c>
      <c r="V32" s="37">
        <f>V6</f>
        <v/>
      </c>
      <c r="W32" s="37">
        <f>W6</f>
        <v/>
      </c>
      <c r="X32" s="37">
        <f>X6</f>
        <v/>
      </c>
      <c r="Y32" s="37">
        <f>Y6</f>
        <v/>
      </c>
      <c r="Z32" s="38" t="n"/>
      <c r="AA32" s="38" t="n"/>
      <c r="AB32" s="38" t="n"/>
      <c r="AC32" s="38" t="n"/>
      <c r="AD32" s="38" t="inlineStr">
        <is>
          <t>X2</t>
        </is>
      </c>
      <c r="AE32" s="38">
        <f>C6</f>
        <v/>
      </c>
      <c r="AF32" s="38" t="n"/>
      <c r="AG32" s="39" t="inlineStr">
        <is>
      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      </is>
      </c>
      <c r="AH32" s="40" t="n"/>
      <c r="AI32" s="40" t="n"/>
      <c r="AJ32" s="40" t="n"/>
      <c r="AK32" s="41" t="n"/>
    </row>
    <row r="33" ht="13.8" customHeight="1" s="25">
      <c r="D33" s="42" t="inlineStr">
        <is>
          <t>+</t>
        </is>
      </c>
      <c r="E33" s="32" t="inlineStr">
        <is>
          <t>B7</t>
        </is>
      </c>
      <c r="F33" s="32" t="n"/>
      <c r="G33" s="32">
        <f>G11</f>
        <v/>
      </c>
      <c r="H33" s="32">
        <f>H11</f>
        <v/>
      </c>
      <c r="I33" s="32">
        <f>I11</f>
        <v/>
      </c>
      <c r="J33" s="32">
        <f>J11</f>
        <v/>
      </c>
      <c r="K33" s="32">
        <f>K11</f>
        <v/>
      </c>
      <c r="L33" s="32">
        <f>L11</f>
        <v/>
      </c>
      <c r="M33" s="32">
        <f>M11</f>
        <v/>
      </c>
      <c r="N33" s="32">
        <f>N11</f>
        <v/>
      </c>
      <c r="O33" s="32">
        <f>O11</f>
        <v/>
      </c>
      <c r="P33" s="32">
        <f>P11</f>
        <v/>
      </c>
      <c r="Q33" s="32">
        <f>Q11</f>
        <v/>
      </c>
      <c r="R33" s="32">
        <f>R11</f>
        <v/>
      </c>
      <c r="S33" s="32">
        <f>S11</f>
        <v/>
      </c>
      <c r="T33" s="32">
        <f>T11</f>
        <v/>
      </c>
      <c r="U33" s="32">
        <f>U11</f>
        <v/>
      </c>
      <c r="V33" s="32">
        <f>V11</f>
        <v/>
      </c>
      <c r="W33" s="32">
        <f>W11</f>
        <v/>
      </c>
      <c r="X33" s="32">
        <f>X11</f>
        <v/>
      </c>
      <c r="Y33" s="32">
        <f>Y11</f>
        <v/>
      </c>
      <c r="Z33" s="24" t="n"/>
      <c r="AA33" s="24" t="n"/>
      <c r="AB33" s="24" t="n"/>
      <c r="AC33" s="24" t="inlineStr">
        <is>
          <t>+</t>
        </is>
      </c>
      <c r="AD33" s="24" t="inlineStr">
        <is>
          <t>X7</t>
        </is>
      </c>
      <c r="AE33" s="24">
        <f>C11</f>
        <v/>
      </c>
      <c r="AF33" s="24" t="n"/>
      <c r="AK33" s="43" t="n"/>
    </row>
    <row r="34" ht="13.8" customHeight="1" s="25">
      <c r="D34" s="42" t="inlineStr">
        <is>
          <t>--</t>
        </is>
      </c>
      <c r="E34" s="32" t="inlineStr">
        <is>
          <t>-----------</t>
        </is>
      </c>
      <c r="F34" s="32" t="inlineStr">
        <is>
          <t>-------</t>
        </is>
      </c>
      <c r="G34" s="32" t="inlineStr">
        <is>
          <t>--</t>
        </is>
      </c>
      <c r="H34" s="32" t="inlineStr">
        <is>
          <t>--</t>
        </is>
      </c>
      <c r="I34" s="32" t="inlineStr">
        <is>
          <t>--</t>
        </is>
      </c>
      <c r="J34" s="32" t="inlineStr">
        <is>
          <t>--</t>
        </is>
      </c>
      <c r="K34" s="32" t="inlineStr">
        <is>
          <t>--</t>
        </is>
      </c>
      <c r="L34" s="32" t="inlineStr">
        <is>
          <t>--</t>
        </is>
      </c>
      <c r="M34" s="32" t="inlineStr">
        <is>
          <t>--</t>
        </is>
      </c>
      <c r="N34" s="32" t="inlineStr">
        <is>
          <t>--</t>
        </is>
      </c>
      <c r="O34" s="32" t="inlineStr">
        <is>
          <t>--</t>
        </is>
      </c>
      <c r="P34" s="32" t="inlineStr">
        <is>
          <t>--</t>
        </is>
      </c>
      <c r="Q34" s="32" t="inlineStr">
        <is>
          <t>--</t>
        </is>
      </c>
      <c r="R34" s="32" t="inlineStr">
        <is>
          <t>--</t>
        </is>
      </c>
      <c r="S34" s="32" t="inlineStr">
        <is>
          <t>--</t>
        </is>
      </c>
      <c r="T34" s="32" t="inlineStr">
        <is>
          <t>--</t>
        </is>
      </c>
      <c r="U34" s="32" t="inlineStr">
        <is>
          <t>--</t>
        </is>
      </c>
      <c r="V34" s="32" t="inlineStr">
        <is>
          <t>--</t>
        </is>
      </c>
      <c r="W34" s="32" t="inlineStr">
        <is>
          <t>--</t>
        </is>
      </c>
      <c r="X34" s="32" t="inlineStr">
        <is>
          <t>--</t>
        </is>
      </c>
      <c r="Y34" s="32" t="inlineStr">
        <is>
          <t>--</t>
        </is>
      </c>
      <c r="Z34" s="24" t="n"/>
      <c r="AA34" s="24" t="n"/>
      <c r="AB34" s="24" t="n"/>
      <c r="AC34" s="24" t="n"/>
      <c r="AD34" s="24" t="inlineStr">
        <is>
          <t>------------</t>
        </is>
      </c>
      <c r="AE34" s="24" t="inlineStr">
        <is>
          <t>------------</t>
        </is>
      </c>
      <c r="AF34" s="24" t="n"/>
      <c r="AK34" s="43" t="n"/>
    </row>
    <row r="35" ht="13.8" customHeight="1" s="25">
      <c r="D35" s="42" t="n"/>
      <c r="E35" s="32" t="n"/>
      <c r="F35" s="32" t="n"/>
      <c r="G35" s="32">
        <f>IF(OR(H32+H33=2,AND(H32+H33=1,H35=0)),MOD(G32+G33+1,2),MOD(G32+G33,2))</f>
        <v/>
      </c>
      <c r="H35" s="32">
        <f>IF(OR(I32+I33=2,AND(I32+I33=1,I35=0)),MOD(H32+H33+1,2),MOD(H32+H33,2))</f>
        <v/>
      </c>
      <c r="I35" s="32">
        <f>IF(OR(J32+J33=2,AND(J32+J33=1,J35=0)),MOD(I32+I33+1,2),MOD(I32+I33,2))</f>
        <v/>
      </c>
      <c r="J35" s="32">
        <f>IF(OR(L32+L33=2,AND(L32+L33=1,L35=0)),MOD(J32+J33+1,2),MOD(J32+J33,2))</f>
        <v/>
      </c>
      <c r="K35" s="32" t="inlineStr">
        <is>
          <t>.</t>
        </is>
      </c>
      <c r="L35" s="32">
        <f>IF(OR(M32+M33=2,AND(M32+M33=1,M35=0)),MOD(L32+L33+1,2),MOD(L32+L33,2))</f>
        <v/>
      </c>
      <c r="M35" s="32">
        <f>IF(OR(N32+N33=2,AND(N32+N33=1,N35=0)),MOD(M32+M33+1,2),MOD(M32+M33,2))</f>
        <v/>
      </c>
      <c r="N35" s="32">
        <f>IF(OR(O32+O33=2,AND(O32+O33=1,O35=0)),MOD(N32+N33+1,2),MOD(N32+N33,2))</f>
        <v/>
      </c>
      <c r="O35" s="32">
        <f>IF(OR(Q32+Q33=2,AND(Q32+Q33=1,Q35=0)),MOD(O32+O33+1,2),MOD(O32+O33,2))</f>
        <v/>
      </c>
      <c r="P35" s="32" t="inlineStr">
        <is>
          <t>.</t>
        </is>
      </c>
      <c r="Q35" s="32">
        <f>IF(OR(R32+R33=2,AND(R32+R33=1,R35=0)),MOD(Q32+Q33+1,2),MOD(Q32+Q33,2))</f>
        <v/>
      </c>
      <c r="R35" s="32">
        <f>IF(OR(S32+S33=2,AND(S32+S33=1,S35=0)),MOD(R32+R33+1,2),MOD(R32+R33,2))</f>
        <v/>
      </c>
      <c r="S35" s="32">
        <f>IF(OR(T32+T33=2,AND(T32+T33=1,T35=0)),MOD(S32+S33+1,2),MOD(S32+S33,2))</f>
        <v/>
      </c>
      <c r="T35" s="32">
        <f>IF(OR(V32+V33=2,AND(V32+V33=1,V35=0)),MOD(T32+T33+1,2),MOD(T32+T33,2))</f>
        <v/>
      </c>
      <c r="U35" s="32" t="inlineStr">
        <is>
          <t>.</t>
        </is>
      </c>
      <c r="V35" s="32">
        <f>IF(OR(W32+W33=2,AND(W32+W33=1,W35=0)),MOD(V32+V33+1,2),MOD(V32+V33,2))</f>
        <v/>
      </c>
      <c r="W35" s="32">
        <f>IF(OR(X32+X33=2,AND(X32+X33=1,X35=0)),MOD(W32+W33+1,2),MOD(W32+W33,2))</f>
        <v/>
      </c>
      <c r="X35" s="32">
        <f>IF(OR(Y32+Y33=2,AND(Y32+Y33=1,Y35=0)),MOD(X32+X33+1,2),MOD(X32+X33,2))</f>
        <v/>
      </c>
      <c r="Y35" s="32">
        <f>MOD(Y32+Y33,2)</f>
        <v/>
      </c>
      <c r="Z35" s="24" t="inlineStr">
        <is>
          <t>=</t>
        </is>
      </c>
      <c r="AA35" s="24">
        <f>IF(G35=0,Y35*2^0+X35*2^1+W35*2^2+V35*2^3+T35*2^4+S35*2^5+R35*2^6+Q35*2^7+O35*2^8+N35*2^9+M35*2^10+L35*2^11+J35*2^12+I35*2^13+H35*2^14,-32768+Y35*2^0+X35*2^1+W35*2^2+V35*2^3+T35*2^4+S35*2^5+R35*2^6+Q35*2^7+O35*2^8+N35*2^9+M35*2^10+L35*2^11+J35*2^12+I35*2^13+H35*2^14)</f>
        <v/>
      </c>
      <c r="AB35" s="24" t="n"/>
      <c r="AC35" s="24">
        <f>IF(AA35=AE35,"==","!=")</f>
        <v/>
      </c>
      <c r="AD35" s="24" t="n"/>
      <c r="AE35" s="24">
        <f>AE32+AE33</f>
        <v/>
      </c>
      <c r="AF35" s="24" t="n"/>
      <c r="AK35" s="43" t="n"/>
    </row>
    <row r="36" ht="13.8" customHeight="1" s="25">
      <c r="D36" s="29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  <c r="AD36" s="24" t="n"/>
      <c r="AE36" s="24" t="n"/>
      <c r="AF36" s="24" t="n"/>
      <c r="AK36" s="43" t="n"/>
    </row>
    <row r="37" ht="13.8" customHeight="1" s="25">
      <c r="D37" s="33" t="n"/>
      <c r="E37" s="34" t="n"/>
      <c r="F37" s="34" t="n"/>
      <c r="G37" s="34" t="inlineStr">
        <is>
          <t>CF=</t>
        </is>
      </c>
      <c r="H37" s="44" t="n"/>
      <c r="I37" s="44" t="n"/>
      <c r="J37" s="34">
        <f>IF(OR(G32+G33=2,AND(G32+G33=1,OR(H32+H33=2,AND(H32+H33=1,H35=0)))),1,0)</f>
        <v/>
      </c>
      <c r="K37" s="34" t="n"/>
      <c r="L37" s="34" t="inlineStr">
        <is>
          <t>PF=</t>
        </is>
      </c>
      <c r="M37" s="44" t="n"/>
      <c r="N37" s="44" t="n"/>
      <c r="O37" s="34">
        <f>MOD(SUM(Q35:Y35)+1,2)</f>
        <v/>
      </c>
      <c r="P37" s="34" t="n"/>
      <c r="Q37" s="34" t="inlineStr">
        <is>
          <t>AF=</t>
        </is>
      </c>
      <c r="R37" s="44" t="n"/>
      <c r="S37" s="44" t="n"/>
      <c r="T37" s="45">
        <f>IF(MOD(T32+T33,2)=T35,0,1)</f>
        <v/>
      </c>
      <c r="U37" s="45" t="n"/>
      <c r="V37" s="34" t="inlineStr">
        <is>
          <t>ZF=</t>
        </is>
      </c>
      <c r="W37" s="44" t="n"/>
      <c r="X37" s="44" t="n"/>
      <c r="Y37" s="45">
        <f>IF(SUM(G35:Y35)=0,1,0)</f>
        <v/>
      </c>
      <c r="Z37" s="34" t="inlineStr">
        <is>
          <t>SF=</t>
        </is>
      </c>
      <c r="AA37" s="46">
        <f>G35</f>
        <v/>
      </c>
      <c r="AB37" s="34" t="inlineStr">
        <is>
          <t>OF=</t>
        </is>
      </c>
      <c r="AC37" s="46">
        <f>IF(_xlfn.XOR(MOD(G32+G33,2)&lt;&gt;G35,J37=1),1,0)</f>
        <v/>
      </c>
      <c r="AD37" s="34" t="n"/>
      <c r="AE37" s="45" t="n"/>
      <c r="AF37" s="45" t="n"/>
      <c r="AG37" s="45" t="n"/>
      <c r="AH37" s="45" t="n"/>
      <c r="AI37" s="45" t="n"/>
      <c r="AJ37" s="45" t="n"/>
      <c r="AK37" s="47" t="n"/>
    </row>
    <row r="38" ht="13.8" customHeight="1" s="25"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</row>
    <row r="39" ht="13.8" customHeight="1" s="25">
      <c r="D39" s="36" t="n"/>
      <c r="E39" s="37" t="inlineStr">
        <is>
          <t>B7</t>
        </is>
      </c>
      <c r="F39" s="37" t="n"/>
      <c r="G39" s="37">
        <f>G11</f>
        <v/>
      </c>
      <c r="H39" s="37">
        <f>H11</f>
        <v/>
      </c>
      <c r="I39" s="37">
        <f>I11</f>
        <v/>
      </c>
      <c r="J39" s="37">
        <f>J11</f>
        <v/>
      </c>
      <c r="K39" s="37">
        <f>K11</f>
        <v/>
      </c>
      <c r="L39" s="37">
        <f>L11</f>
        <v/>
      </c>
      <c r="M39" s="37">
        <f>M11</f>
        <v/>
      </c>
      <c r="N39" s="37">
        <f>N11</f>
        <v/>
      </c>
      <c r="O39" s="37">
        <f>O11</f>
        <v/>
      </c>
      <c r="P39" s="37">
        <f>P11</f>
        <v/>
      </c>
      <c r="Q39" s="37">
        <f>Q11</f>
        <v/>
      </c>
      <c r="R39" s="37">
        <f>R11</f>
        <v/>
      </c>
      <c r="S39" s="37">
        <f>S11</f>
        <v/>
      </c>
      <c r="T39" s="37">
        <f>T11</f>
        <v/>
      </c>
      <c r="U39" s="37">
        <f>U11</f>
        <v/>
      </c>
      <c r="V39" s="37">
        <f>V11</f>
        <v/>
      </c>
      <c r="W39" s="37">
        <f>W11</f>
        <v/>
      </c>
      <c r="X39" s="37">
        <f>X11</f>
        <v/>
      </c>
      <c r="Y39" s="37">
        <f>Y11</f>
        <v/>
      </c>
      <c r="Z39" s="38" t="n"/>
      <c r="AA39" s="38" t="n"/>
      <c r="AB39" s="38" t="n"/>
      <c r="AC39" s="38" t="n"/>
      <c r="AD39" s="38" t="inlineStr">
        <is>
          <t>X7</t>
        </is>
      </c>
      <c r="AE39" s="38">
        <f>C11</f>
        <v/>
      </c>
      <c r="AF39" s="38" t="n"/>
      <c r="AG39" s="39" t="inlineStr">
        <is>
      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      </is>
      </c>
      <c r="AH39" s="40" t="n"/>
      <c r="AI39" s="40" t="n"/>
      <c r="AJ39" s="40" t="n"/>
      <c r="AK39" s="41" t="n"/>
    </row>
    <row r="40" ht="13.8" customHeight="1" s="25">
      <c r="D40" s="42" t="inlineStr">
        <is>
          <t>+</t>
        </is>
      </c>
      <c r="E40" s="32" t="inlineStr">
        <is>
          <t>B8</t>
        </is>
      </c>
      <c r="F40" s="32" t="n"/>
      <c r="G40" s="32">
        <f>G12</f>
        <v/>
      </c>
      <c r="H40" s="32">
        <f>H12</f>
        <v/>
      </c>
      <c r="I40" s="32">
        <f>I12</f>
        <v/>
      </c>
      <c r="J40" s="32">
        <f>J12</f>
        <v/>
      </c>
      <c r="K40" s="32">
        <f>K12</f>
        <v/>
      </c>
      <c r="L40" s="32">
        <f>L12</f>
        <v/>
      </c>
      <c r="M40" s="32">
        <f>M12</f>
        <v/>
      </c>
      <c r="N40" s="32">
        <f>N12</f>
        <v/>
      </c>
      <c r="O40" s="32">
        <f>O12</f>
        <v/>
      </c>
      <c r="P40" s="32">
        <f>P12</f>
        <v/>
      </c>
      <c r="Q40" s="32">
        <f>Q12</f>
        <v/>
      </c>
      <c r="R40" s="32">
        <f>R12</f>
        <v/>
      </c>
      <c r="S40" s="32">
        <f>S12</f>
        <v/>
      </c>
      <c r="T40" s="32">
        <f>T12</f>
        <v/>
      </c>
      <c r="U40" s="32">
        <f>U12</f>
        <v/>
      </c>
      <c r="V40" s="32">
        <f>V12</f>
        <v/>
      </c>
      <c r="W40" s="32">
        <f>W12</f>
        <v/>
      </c>
      <c r="X40" s="32">
        <f>X12</f>
        <v/>
      </c>
      <c r="Y40" s="32">
        <f>Y12</f>
        <v/>
      </c>
      <c r="Z40" s="24" t="n"/>
      <c r="AA40" s="24" t="n"/>
      <c r="AB40" s="24" t="n"/>
      <c r="AC40" s="24" t="inlineStr">
        <is>
          <t>+</t>
        </is>
      </c>
      <c r="AD40" s="24" t="inlineStr">
        <is>
          <t>X8</t>
        </is>
      </c>
      <c r="AE40" s="24">
        <f>C12</f>
        <v/>
      </c>
      <c r="AF40" s="24" t="n"/>
      <c r="AK40" s="43" t="n"/>
    </row>
    <row r="41" ht="13.8" customHeight="1" s="25">
      <c r="D41" s="42" t="inlineStr">
        <is>
          <t>--</t>
        </is>
      </c>
      <c r="E41" s="32" t="inlineStr">
        <is>
          <t>-----------</t>
        </is>
      </c>
      <c r="F41" s="32" t="inlineStr">
        <is>
          <t>-------</t>
        </is>
      </c>
      <c r="G41" s="32" t="inlineStr">
        <is>
          <t>--</t>
        </is>
      </c>
      <c r="H41" s="32" t="inlineStr">
        <is>
          <t>--</t>
        </is>
      </c>
      <c r="I41" s="32" t="inlineStr">
        <is>
          <t>--</t>
        </is>
      </c>
      <c r="J41" s="32" t="inlineStr">
        <is>
          <t>--</t>
        </is>
      </c>
      <c r="K41" s="32" t="inlineStr">
        <is>
          <t>--</t>
        </is>
      </c>
      <c r="L41" s="32" t="inlineStr">
        <is>
          <t>--</t>
        </is>
      </c>
      <c r="M41" s="32" t="inlineStr">
        <is>
          <t>--</t>
        </is>
      </c>
      <c r="N41" s="32" t="inlineStr">
        <is>
          <t>--</t>
        </is>
      </c>
      <c r="O41" s="32" t="inlineStr">
        <is>
          <t>--</t>
        </is>
      </c>
      <c r="P41" s="32" t="inlineStr">
        <is>
          <t>--</t>
        </is>
      </c>
      <c r="Q41" s="32" t="inlineStr">
        <is>
          <t>--</t>
        </is>
      </c>
      <c r="R41" s="32" t="inlineStr">
        <is>
          <t>--</t>
        </is>
      </c>
      <c r="S41" s="32" t="inlineStr">
        <is>
          <t>--</t>
        </is>
      </c>
      <c r="T41" s="32" t="inlineStr">
        <is>
          <t>--</t>
        </is>
      </c>
      <c r="U41" s="32" t="inlineStr">
        <is>
          <t>--</t>
        </is>
      </c>
      <c r="V41" s="32" t="inlineStr">
        <is>
          <t>--</t>
        </is>
      </c>
      <c r="W41" s="32" t="inlineStr">
        <is>
          <t>--</t>
        </is>
      </c>
      <c r="X41" s="32" t="inlineStr">
        <is>
          <t>--</t>
        </is>
      </c>
      <c r="Y41" s="32" t="inlineStr">
        <is>
          <t>--</t>
        </is>
      </c>
      <c r="Z41" s="24" t="n"/>
      <c r="AA41" s="24" t="n"/>
      <c r="AB41" s="24" t="n"/>
      <c r="AC41" s="24" t="n"/>
      <c r="AD41" s="24" t="inlineStr">
        <is>
          <t>------------</t>
        </is>
      </c>
      <c r="AE41" s="24" t="inlineStr">
        <is>
          <t>------------</t>
        </is>
      </c>
      <c r="AF41" s="24" t="n"/>
      <c r="AK41" s="43" t="n"/>
    </row>
    <row r="42" ht="13.8" customHeight="1" s="25">
      <c r="D42" s="42" t="n"/>
      <c r="E42" s="32" t="n"/>
      <c r="F42" s="32" t="n"/>
      <c r="G42" s="32">
        <f>IF(OR(H39+H40=2,AND(H39+H40=1,H42=0)),MOD(G39+G40+1,2),MOD(G39+G40,2))</f>
        <v/>
      </c>
      <c r="H42" s="32">
        <f>IF(OR(I39+I40=2,AND(I39+I40=1,I42=0)),MOD(H39+H40+1,2),MOD(H39+H40,2))</f>
        <v/>
      </c>
      <c r="I42" s="32">
        <f>IF(OR(J39+J40=2,AND(J39+J40=1,J42=0)),MOD(I39+I40+1,2),MOD(I39+I40,2))</f>
        <v/>
      </c>
      <c r="J42" s="32">
        <f>IF(OR(L39+L40=2,AND(L39+L40=1,L42=0)),MOD(J39+J40+1,2),MOD(J39+J40,2))</f>
        <v/>
      </c>
      <c r="K42" s="32" t="inlineStr">
        <is>
          <t>.</t>
        </is>
      </c>
      <c r="L42" s="32">
        <f>IF(OR(M39+M40=2,AND(M39+M40=1,M42=0)),MOD(L39+L40+1,2),MOD(L39+L40,2))</f>
        <v/>
      </c>
      <c r="M42" s="32">
        <f>IF(OR(N39+N40=2,AND(N39+N40=1,N42=0)),MOD(M39+M40+1,2),MOD(M39+M40,2))</f>
        <v/>
      </c>
      <c r="N42" s="32">
        <f>IF(OR(O39+O40=2,AND(O39+O40=1,O42=0)),MOD(N39+N40+1,2),MOD(N39+N40,2))</f>
        <v/>
      </c>
      <c r="O42" s="32">
        <f>IF(OR(Q39+Q40=2,AND(Q39+Q40=1,Q42=0)),MOD(O39+O40+1,2),MOD(O39+O40,2))</f>
        <v/>
      </c>
      <c r="P42" s="32" t="inlineStr">
        <is>
          <t>.</t>
        </is>
      </c>
      <c r="Q42" s="32">
        <f>IF(OR(R39+R40=2,AND(R39+R40=1,R42=0)),MOD(Q39+Q40+1,2),MOD(Q39+Q40,2))</f>
        <v/>
      </c>
      <c r="R42" s="32">
        <f>IF(OR(S39+S40=2,AND(S39+S40=1,S42=0)),MOD(R39+R40+1,2),MOD(R39+R40,2))</f>
        <v/>
      </c>
      <c r="S42" s="32">
        <f>IF(OR(T39+T40=2,AND(T39+T40=1,T42=0)),MOD(S39+S40+1,2),MOD(S39+S40,2))</f>
        <v/>
      </c>
      <c r="T42" s="32">
        <f>IF(OR(V39+V40=2,AND(V39+V40=1,V42=0)),MOD(T39+T40+1,2),MOD(T39+T40,2))</f>
        <v/>
      </c>
      <c r="U42" s="32" t="inlineStr">
        <is>
          <t>.</t>
        </is>
      </c>
      <c r="V42" s="32">
        <f>IF(OR(W39+W40=2,AND(W39+W40=1,W42=0)),MOD(V39+V40+1,2),MOD(V39+V40,2))</f>
        <v/>
      </c>
      <c r="W42" s="32">
        <f>IF(OR(X39+X40=2,AND(X39+X40=1,X42=0)),MOD(W39+W40+1,2),MOD(W39+W40,2))</f>
        <v/>
      </c>
      <c r="X42" s="32">
        <f>IF(OR(Y39+Y40=2,AND(Y39+Y40=1,Y42=0)),MOD(X39+X40+1,2),MOD(X39+X40,2))</f>
        <v/>
      </c>
      <c r="Y42" s="32">
        <f>MOD(Y39+Y40,2)</f>
        <v/>
      </c>
      <c r="Z42" s="24" t="inlineStr">
        <is>
          <t>=</t>
        </is>
      </c>
      <c r="AA42" s="24">
        <f>IF(G42=0,Y42*2^0+X42*2^1+W42*2^2+V42*2^3+T42*2^4+S42*2^5+R42*2^6+Q42*2^7+O42*2^8+N42*2^9+M42*2^10+L42*2^11+J42*2^12+I42*2^13+H42*2^14,-32768+Y42*2^0+X42*2^1+W42*2^2+V42*2^3+T42*2^4+S42*2^5+R42*2^6+Q42*2^7+O42*2^8+N42*2^9+M42*2^10+L42*2^11+J42*2^12+I42*2^13+H42*2^14)</f>
        <v/>
      </c>
      <c r="AB42" s="24" t="n"/>
      <c r="AC42" s="24">
        <f>IF(AA42=AE42,"==","!=")</f>
        <v/>
      </c>
      <c r="AD42" s="24" t="n"/>
      <c r="AE42" s="24">
        <f>AE39+AE40</f>
        <v/>
      </c>
      <c r="AF42" s="24" t="n"/>
      <c r="AK42" s="43" t="n"/>
    </row>
    <row r="43" ht="13.8" customHeight="1" s="25">
      <c r="D43" s="29" t="n"/>
      <c r="E43" s="30" t="n"/>
      <c r="F43" s="30" t="n"/>
      <c r="G43" s="30" t="n"/>
      <c r="H43" s="30" t="n"/>
      <c r="I43" s="30" t="n"/>
      <c r="J43" s="30" t="n"/>
      <c r="K43" s="30" t="n"/>
      <c r="L43" s="30" t="n"/>
      <c r="M43" s="30" t="n"/>
      <c r="N43" s="30" t="n"/>
      <c r="O43" s="30" t="n"/>
      <c r="P43" s="30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  <c r="AA43" s="24" t="n"/>
      <c r="AB43" s="24" t="n"/>
      <c r="AC43" s="24" t="n"/>
      <c r="AD43" s="24" t="n"/>
      <c r="AE43" s="24" t="n"/>
      <c r="AF43" s="24" t="n"/>
      <c r="AK43" s="43" t="n"/>
    </row>
    <row r="44" ht="13.8" customHeight="1" s="25">
      <c r="D44" s="33" t="n"/>
      <c r="E44" s="34" t="n"/>
      <c r="F44" s="34" t="n"/>
      <c r="G44" s="34" t="inlineStr">
        <is>
          <t>CF=</t>
        </is>
      </c>
      <c r="H44" s="44" t="n"/>
      <c r="I44" s="44" t="n"/>
      <c r="J44" s="34">
        <f>IF(OR(G39+G40=2,AND(G39+G40=1,OR(H39+H40=2,AND(H39+H40=1,H42=0)))),1,0)</f>
        <v/>
      </c>
      <c r="K44" s="34" t="n"/>
      <c r="L44" s="34" t="inlineStr">
        <is>
          <t>PF=</t>
        </is>
      </c>
      <c r="M44" s="44" t="n"/>
      <c r="N44" s="44" t="n"/>
      <c r="O44" s="34">
        <f>MOD(SUM(Q42:Y42)+1,2)</f>
        <v/>
      </c>
      <c r="P44" s="34" t="n"/>
      <c r="Q44" s="34" t="inlineStr">
        <is>
          <t>AF=</t>
        </is>
      </c>
      <c r="R44" s="44" t="n"/>
      <c r="S44" s="44" t="n"/>
      <c r="T44" s="45">
        <f>IF(MOD(T39+T40,2)=T42,0,1)</f>
        <v/>
      </c>
      <c r="U44" s="45" t="n"/>
      <c r="V44" s="34" t="inlineStr">
        <is>
          <t>ZF=</t>
        </is>
      </c>
      <c r="W44" s="44" t="n"/>
      <c r="X44" s="44" t="n"/>
      <c r="Y44" s="45">
        <f>IF(SUM(G42:Y42)=0,1,0)</f>
        <v/>
      </c>
      <c r="Z44" s="34" t="inlineStr">
        <is>
          <t>SF=</t>
        </is>
      </c>
      <c r="AA44" s="46">
        <f>G42</f>
        <v/>
      </c>
      <c r="AB44" s="34" t="inlineStr">
        <is>
          <t>OF=</t>
        </is>
      </c>
      <c r="AC44" s="46">
        <f>IF(_xlfn.XOR(MOD(G39+G40,2)&lt;&gt;G42,J44=1),1,0)</f>
        <v/>
      </c>
      <c r="AD44" s="34" t="n"/>
      <c r="AE44" s="45" t="n"/>
      <c r="AF44" s="45" t="n"/>
      <c r="AG44" s="45" t="n"/>
      <c r="AH44" s="45" t="n"/>
      <c r="AI44" s="45" t="n"/>
      <c r="AJ44" s="45" t="n"/>
      <c r="AK44" s="47" t="n"/>
    </row>
    <row r="45" ht="13.8" customHeight="1" s="25">
      <c r="D45" s="30" t="n"/>
      <c r="E45" s="30" t="n"/>
      <c r="F45" s="30" t="n"/>
      <c r="G45" s="30" t="n"/>
      <c r="H45" s="30" t="n"/>
      <c r="I45" s="30" t="n"/>
      <c r="J45" s="30" t="n"/>
      <c r="K45" s="30" t="n"/>
      <c r="L45" s="30" t="n"/>
      <c r="M45" s="30" t="n"/>
    </row>
    <row r="46" ht="13.8" customHeight="1" s="25">
      <c r="D46" s="36" t="n"/>
      <c r="E46" s="37" t="inlineStr">
        <is>
          <t>B8</t>
        </is>
      </c>
      <c r="F46" s="37" t="n"/>
      <c r="G46" s="37">
        <f>G12</f>
        <v/>
      </c>
      <c r="H46" s="37">
        <f>H12</f>
        <v/>
      </c>
      <c r="I46" s="37">
        <f>I12</f>
        <v/>
      </c>
      <c r="J46" s="37">
        <f>J12</f>
        <v/>
      </c>
      <c r="K46" s="37">
        <f>K12</f>
        <v/>
      </c>
      <c r="L46" s="37">
        <f>L12</f>
        <v/>
      </c>
      <c r="M46" s="37">
        <f>M12</f>
        <v/>
      </c>
      <c r="N46" s="37">
        <f>N12</f>
        <v/>
      </c>
      <c r="O46" s="37">
        <f>O12</f>
        <v/>
      </c>
      <c r="P46" s="37">
        <f>P12</f>
        <v/>
      </c>
      <c r="Q46" s="37">
        <f>Q12</f>
        <v/>
      </c>
      <c r="R46" s="37">
        <f>R12</f>
        <v/>
      </c>
      <c r="S46" s="37">
        <f>S12</f>
        <v/>
      </c>
      <c r="T46" s="37">
        <f>T12</f>
        <v/>
      </c>
      <c r="U46" s="37">
        <f>U12</f>
        <v/>
      </c>
      <c r="V46" s="37">
        <f>V12</f>
        <v/>
      </c>
      <c r="W46" s="37">
        <f>W12</f>
        <v/>
      </c>
      <c r="X46" s="37">
        <f>X12</f>
        <v/>
      </c>
      <c r="Y46" s="37">
        <f>Y12</f>
        <v/>
      </c>
      <c r="Z46" s="38" t="n"/>
      <c r="AA46" s="38" t="n"/>
      <c r="AB46" s="38" t="n"/>
      <c r="AC46" s="38" t="n"/>
      <c r="AD46" s="38" t="inlineStr">
        <is>
          <t>X8</t>
        </is>
      </c>
      <c r="AE46" s="38">
        <f>C12</f>
        <v/>
      </c>
      <c r="AF46" s="38" t="n"/>
      <c r="AG46" s="39" t="inlineStr">
        <is>
      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      </is>
      </c>
      <c r="AH46" s="40" t="n"/>
      <c r="AI46" s="40" t="n"/>
      <c r="AJ46" s="40" t="n"/>
      <c r="AK46" s="41" t="n"/>
    </row>
    <row r="47" ht="13.8" customHeight="1" s="25">
      <c r="D47" s="42" t="inlineStr">
        <is>
          <t>+</t>
        </is>
      </c>
      <c r="E47" s="32" t="inlineStr">
        <is>
          <t>B9</t>
        </is>
      </c>
      <c r="F47" s="32" t="n"/>
      <c r="G47" s="32">
        <f>G13</f>
        <v/>
      </c>
      <c r="H47" s="32">
        <f>H13</f>
        <v/>
      </c>
      <c r="I47" s="32">
        <f>I13</f>
        <v/>
      </c>
      <c r="J47" s="32">
        <f>J13</f>
        <v/>
      </c>
      <c r="K47" s="32">
        <f>K13</f>
        <v/>
      </c>
      <c r="L47" s="32">
        <f>L13</f>
        <v/>
      </c>
      <c r="M47" s="32">
        <f>M13</f>
        <v/>
      </c>
      <c r="N47" s="32">
        <f>N13</f>
        <v/>
      </c>
      <c r="O47" s="32">
        <f>O13</f>
        <v/>
      </c>
      <c r="P47" s="32">
        <f>P13</f>
        <v/>
      </c>
      <c r="Q47" s="32">
        <f>Q13</f>
        <v/>
      </c>
      <c r="R47" s="32">
        <f>R13</f>
        <v/>
      </c>
      <c r="S47" s="32">
        <f>S13</f>
        <v/>
      </c>
      <c r="T47" s="32">
        <f>T13</f>
        <v/>
      </c>
      <c r="U47" s="32">
        <f>U13</f>
        <v/>
      </c>
      <c r="V47" s="32">
        <f>V13</f>
        <v/>
      </c>
      <c r="W47" s="32">
        <f>W13</f>
        <v/>
      </c>
      <c r="X47" s="32">
        <f>X13</f>
        <v/>
      </c>
      <c r="Y47" s="32">
        <f>Y13</f>
        <v/>
      </c>
      <c r="Z47" s="24" t="n"/>
      <c r="AA47" s="24" t="n"/>
      <c r="AB47" s="24" t="n"/>
      <c r="AC47" s="24" t="inlineStr">
        <is>
          <t>+</t>
        </is>
      </c>
      <c r="AD47" s="24" t="inlineStr">
        <is>
          <t>X9</t>
        </is>
      </c>
      <c r="AE47" s="24">
        <f>C13</f>
        <v/>
      </c>
      <c r="AF47" s="24" t="n"/>
      <c r="AK47" s="43" t="n"/>
    </row>
    <row r="48" ht="13.8" customHeight="1" s="25">
      <c r="D48" s="42" t="inlineStr">
        <is>
          <t>--</t>
        </is>
      </c>
      <c r="E48" s="32" t="inlineStr">
        <is>
          <t>-----------</t>
        </is>
      </c>
      <c r="F48" s="32" t="inlineStr">
        <is>
          <t>-------</t>
        </is>
      </c>
      <c r="G48" s="32" t="inlineStr">
        <is>
          <t>--</t>
        </is>
      </c>
      <c r="H48" s="32" t="inlineStr">
        <is>
          <t>--</t>
        </is>
      </c>
      <c r="I48" s="32" t="inlineStr">
        <is>
          <t>--</t>
        </is>
      </c>
      <c r="J48" s="32" t="inlineStr">
        <is>
          <t>--</t>
        </is>
      </c>
      <c r="K48" s="32" t="inlineStr">
        <is>
          <t>--</t>
        </is>
      </c>
      <c r="L48" s="32" t="inlineStr">
        <is>
          <t>--</t>
        </is>
      </c>
      <c r="M48" s="32" t="inlineStr">
        <is>
          <t>--</t>
        </is>
      </c>
      <c r="N48" s="32" t="inlineStr">
        <is>
          <t>--</t>
        </is>
      </c>
      <c r="O48" s="32" t="inlineStr">
        <is>
          <t>--</t>
        </is>
      </c>
      <c r="P48" s="32" t="inlineStr">
        <is>
          <t>--</t>
        </is>
      </c>
      <c r="Q48" s="32" t="inlineStr">
        <is>
          <t>--</t>
        </is>
      </c>
      <c r="R48" s="32" t="inlineStr">
        <is>
          <t>--</t>
        </is>
      </c>
      <c r="S48" s="32" t="inlineStr">
        <is>
          <t>--</t>
        </is>
      </c>
      <c r="T48" s="32" t="inlineStr">
        <is>
          <t>--</t>
        </is>
      </c>
      <c r="U48" s="32" t="inlineStr">
        <is>
          <t>--</t>
        </is>
      </c>
      <c r="V48" s="32" t="inlineStr">
        <is>
          <t>--</t>
        </is>
      </c>
      <c r="W48" s="32" t="inlineStr">
        <is>
          <t>--</t>
        </is>
      </c>
      <c r="X48" s="32" t="inlineStr">
        <is>
          <t>--</t>
        </is>
      </c>
      <c r="Y48" s="32" t="inlineStr">
        <is>
          <t>--</t>
        </is>
      </c>
      <c r="Z48" s="24" t="n"/>
      <c r="AA48" s="24" t="n"/>
      <c r="AB48" s="24" t="n"/>
      <c r="AC48" s="24" t="n"/>
      <c r="AD48" s="24" t="inlineStr">
        <is>
          <t>------------</t>
        </is>
      </c>
      <c r="AE48" s="24" t="inlineStr">
        <is>
          <t>------------</t>
        </is>
      </c>
      <c r="AF48" s="24" t="n"/>
      <c r="AK48" s="43" t="n"/>
    </row>
    <row r="49" ht="13.8" customHeight="1" s="25">
      <c r="D49" s="42" t="n"/>
      <c r="E49" s="32" t="n"/>
      <c r="F49" s="32" t="n"/>
      <c r="G49" s="32">
        <f>IF(OR(H46+H47=2,AND(H46+H47=1,H49=0)),MOD(G46+G47+1,2),MOD(G46+G47,2))</f>
        <v/>
      </c>
      <c r="H49" s="32">
        <f>IF(OR(I46+I47=2,AND(I46+I47=1,I49=0)),MOD(H46+H47+1,2),MOD(H46+H47,2))</f>
        <v/>
      </c>
      <c r="I49" s="32">
        <f>IF(OR(J46+J47=2,AND(J46+J47=1,J49=0)),MOD(I46+I47+1,2),MOD(I46+I47,2))</f>
        <v/>
      </c>
      <c r="J49" s="32">
        <f>IF(OR(L46+L47=2,AND(L46+L47=1,L49=0)),MOD(J46+J47+1,2),MOD(J46+J47,2))</f>
        <v/>
      </c>
      <c r="K49" s="32" t="inlineStr">
        <is>
          <t>.</t>
        </is>
      </c>
      <c r="L49" s="32">
        <f>IF(OR(M46+M47=2,AND(M46+M47=1,M49=0)),MOD(L46+L47+1,2),MOD(L46+L47,2))</f>
        <v/>
      </c>
      <c r="M49" s="32">
        <f>IF(OR(N46+N47=2,AND(N46+N47=1,N49=0)),MOD(M46+M47+1,2),MOD(M46+M47,2))</f>
        <v/>
      </c>
      <c r="N49" s="32">
        <f>IF(OR(O46+O47=2,AND(O46+O47=1,O49=0)),MOD(N46+N47+1,2),MOD(N46+N47,2))</f>
        <v/>
      </c>
      <c r="O49" s="32">
        <f>IF(OR(Q46+Q47=2,AND(Q46+Q47=1,Q49=0)),MOD(O46+O47+1,2),MOD(O46+O47,2))</f>
        <v/>
      </c>
      <c r="P49" s="32" t="inlineStr">
        <is>
          <t>.</t>
        </is>
      </c>
      <c r="Q49" s="32">
        <f>IF(OR(R46+R47=2,AND(R46+R47=1,R49=0)),MOD(Q46+Q47+1,2),MOD(Q46+Q47,2))</f>
        <v/>
      </c>
      <c r="R49" s="32">
        <f>IF(OR(S46+S47=2,AND(S46+S47=1,S49=0)),MOD(R46+R47+1,2),MOD(R46+R47,2))</f>
        <v/>
      </c>
      <c r="S49" s="32">
        <f>IF(OR(T46+T47=2,AND(T46+T47=1,T49=0)),MOD(S46+S47+1,2),MOD(S46+S47,2))</f>
        <v/>
      </c>
      <c r="T49" s="32">
        <f>IF(OR(V46+V47=2,AND(V46+V47=1,V49=0)),MOD(T46+T47+1,2),MOD(T46+T47,2))</f>
        <v/>
      </c>
      <c r="U49" s="32" t="inlineStr">
        <is>
          <t>.</t>
        </is>
      </c>
      <c r="V49" s="32">
        <f>IF(OR(W46+W47=2,AND(W46+W47=1,W49=0)),MOD(V46+V47+1,2),MOD(V46+V47,2))</f>
        <v/>
      </c>
      <c r="W49" s="32">
        <f>IF(OR(X46+X47=2,AND(X46+X47=1,X49=0)),MOD(W46+W47+1,2),MOD(W46+W47,2))</f>
        <v/>
      </c>
      <c r="X49" s="32">
        <f>IF(OR(Y46+Y47=2,AND(Y46+Y47=1,Y49=0)),MOD(X46+X47+1,2),MOD(X46+X47,2))</f>
        <v/>
      </c>
      <c r="Y49" s="32">
        <f>MOD(Y46+Y47,2)</f>
        <v/>
      </c>
      <c r="Z49" s="24" t="inlineStr">
        <is>
          <t>=</t>
        </is>
      </c>
      <c r="AA49" s="24">
        <f>IF(G49=0,Y49*2^0+X49*2^1+W49*2^2+V49*2^3+T49*2^4+S49*2^5+R49*2^6+Q49*2^7+O49*2^8+N49*2^9+M49*2^10+L49*2^11+J49*2^12+I49*2^13+H49*2^14,-32768+Y49*2^0+X49*2^1+W49*2^2+V49*2^3+T49*2^4+S49*2^5+R49*2^6+Q49*2^7+O49*2^8+N49*2^9+M49*2^10+L49*2^11+J49*2^12+I49*2^13+H49*2^14)</f>
        <v/>
      </c>
      <c r="AB49" s="24" t="n"/>
      <c r="AC49" s="24">
        <f>IF(AA49=AE49,"==","!=")</f>
        <v/>
      </c>
      <c r="AD49" s="24" t="n"/>
      <c r="AE49" s="24">
        <f>AE46+AE47</f>
        <v/>
      </c>
      <c r="AF49" s="24" t="n"/>
      <c r="AK49" s="43" t="n"/>
    </row>
    <row r="50" ht="13.8" customHeight="1" s="25">
      <c r="D50" s="29" t="n"/>
      <c r="E50" s="30" t="n"/>
      <c r="F50" s="30" t="n"/>
      <c r="G50" s="30" t="n"/>
      <c r="H50" s="30" t="n"/>
      <c r="I50" s="30" t="n"/>
      <c r="J50" s="30" t="n"/>
      <c r="K50" s="30" t="n"/>
      <c r="L50" s="30" t="n"/>
      <c r="M50" s="30" t="n"/>
      <c r="N50" s="30" t="n"/>
      <c r="O50" s="30" t="n"/>
      <c r="P50" s="30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  <c r="AA50" s="24" t="n"/>
      <c r="AB50" s="24" t="n"/>
      <c r="AC50" s="24" t="n"/>
      <c r="AD50" s="24" t="n"/>
      <c r="AE50" s="24" t="n"/>
      <c r="AF50" s="24" t="n"/>
      <c r="AK50" s="43" t="n"/>
    </row>
    <row r="51" ht="13.8" customHeight="1" s="25">
      <c r="D51" s="33" t="n"/>
      <c r="E51" s="34" t="n"/>
      <c r="F51" s="34" t="n"/>
      <c r="G51" s="34" t="inlineStr">
        <is>
          <t>CF=</t>
        </is>
      </c>
      <c r="H51" s="44" t="n"/>
      <c r="I51" s="44" t="n"/>
      <c r="J51" s="34">
        <f>IF(OR(G46+G47=2,AND(G46+G47=1,OR(H46+H47=2,AND(H46+H47=1,H49=0)))),1,0)</f>
        <v/>
      </c>
      <c r="K51" s="34" t="n"/>
      <c r="L51" s="34" t="inlineStr">
        <is>
          <t>PF=</t>
        </is>
      </c>
      <c r="M51" s="44" t="n"/>
      <c r="N51" s="44" t="n"/>
      <c r="O51" s="34">
        <f>MOD(SUM(Q49:Y49)+1,2)</f>
        <v/>
      </c>
      <c r="P51" s="34" t="n"/>
      <c r="Q51" s="34" t="inlineStr">
        <is>
          <t>AF=</t>
        </is>
      </c>
      <c r="R51" s="44" t="n"/>
      <c r="S51" s="44" t="n"/>
      <c r="T51" s="45">
        <f>IF(MOD(T46+T47,2)=T49,0,1)</f>
        <v/>
      </c>
      <c r="U51" s="45" t="n"/>
      <c r="V51" s="34" t="inlineStr">
        <is>
          <t>ZF=</t>
        </is>
      </c>
      <c r="W51" s="44" t="n"/>
      <c r="X51" s="44" t="n"/>
      <c r="Y51" s="45">
        <f>IF(SUM(G49:Y49)=0,1,0)</f>
        <v/>
      </c>
      <c r="Z51" s="34" t="inlineStr">
        <is>
          <t>SF=</t>
        </is>
      </c>
      <c r="AA51" s="46">
        <f>G49</f>
        <v/>
      </c>
      <c r="AB51" s="34" t="inlineStr">
        <is>
          <t>OF=</t>
        </is>
      </c>
      <c r="AC51" s="46">
        <f>IF(_xlfn.XOR(MOD(G46+G47,2)&lt;&gt;G49,J51=1),1,0)</f>
        <v/>
      </c>
      <c r="AD51" s="34" t="n"/>
      <c r="AE51" s="45" t="n"/>
      <c r="AF51" s="45" t="n"/>
      <c r="AG51" s="45" t="n"/>
      <c r="AH51" s="45" t="n"/>
      <c r="AI51" s="45" t="n"/>
      <c r="AJ51" s="45" t="n"/>
      <c r="AK51" s="47" t="n"/>
    </row>
    <row r="52" ht="13.8" customHeight="1" s="25"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</row>
    <row r="53" ht="13.8" customHeight="1" s="25">
      <c r="D53" s="36" t="n"/>
      <c r="E53" s="37" t="inlineStr">
        <is>
          <t>B1</t>
        </is>
      </c>
      <c r="F53" s="37" t="n"/>
      <c r="G53" s="37">
        <f>G5</f>
        <v/>
      </c>
      <c r="H53" s="37">
        <f>H5</f>
        <v/>
      </c>
      <c r="I53" s="37">
        <f>I5</f>
        <v/>
      </c>
      <c r="J53" s="37">
        <f>J5</f>
        <v/>
      </c>
      <c r="K53" s="37">
        <f>K5</f>
        <v/>
      </c>
      <c r="L53" s="37">
        <f>L5</f>
        <v/>
      </c>
      <c r="M53" s="37">
        <f>M5</f>
        <v/>
      </c>
      <c r="N53" s="37">
        <f>N5</f>
        <v/>
      </c>
      <c r="O53" s="37">
        <f>O5</f>
        <v/>
      </c>
      <c r="P53" s="37">
        <f>P5</f>
        <v/>
      </c>
      <c r="Q53" s="37">
        <f>Q5</f>
        <v/>
      </c>
      <c r="R53" s="37">
        <f>R5</f>
        <v/>
      </c>
      <c r="S53" s="37">
        <f>S5</f>
        <v/>
      </c>
      <c r="T53" s="37">
        <f>T5</f>
        <v/>
      </c>
      <c r="U53" s="37">
        <f>U5</f>
        <v/>
      </c>
      <c r="V53" s="37">
        <f>V5</f>
        <v/>
      </c>
      <c r="W53" s="37">
        <f>W5</f>
        <v/>
      </c>
      <c r="X53" s="37">
        <f>X5</f>
        <v/>
      </c>
      <c r="Y53" s="37">
        <f>Y5</f>
        <v/>
      </c>
      <c r="Z53" s="38" t="n"/>
      <c r="AA53" s="38" t="n"/>
      <c r="AB53" s="38" t="n"/>
      <c r="AC53" s="38" t="n"/>
      <c r="AD53" s="38" t="inlineStr">
        <is>
          <t>X1</t>
        </is>
      </c>
      <c r="AE53" s="38">
        <f>C5</f>
        <v/>
      </c>
      <c r="AF53" s="38" t="n"/>
      <c r="AG53" s="39" t="inlineStr">
        <is>
      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      </is>
      </c>
      <c r="AH53" s="40" t="n"/>
      <c r="AI53" s="40" t="n"/>
      <c r="AJ53" s="40" t="n"/>
      <c r="AK53" s="41" t="n"/>
    </row>
    <row r="54" ht="13.8" customHeight="1" s="25">
      <c r="D54" s="42" t="inlineStr">
        <is>
          <t>+</t>
        </is>
      </c>
      <c r="E54" s="32" t="inlineStr">
        <is>
          <t>B8</t>
        </is>
      </c>
      <c r="F54" s="32" t="n"/>
      <c r="G54" s="32">
        <f>G12</f>
        <v/>
      </c>
      <c r="H54" s="32">
        <f>H12</f>
        <v/>
      </c>
      <c r="I54" s="32">
        <f>I12</f>
        <v/>
      </c>
      <c r="J54" s="32">
        <f>J12</f>
        <v/>
      </c>
      <c r="K54" s="32">
        <f>K12</f>
        <v/>
      </c>
      <c r="L54" s="32">
        <f>L12</f>
        <v/>
      </c>
      <c r="M54" s="32">
        <f>M12</f>
        <v/>
      </c>
      <c r="N54" s="32">
        <f>N12</f>
        <v/>
      </c>
      <c r="O54" s="32">
        <f>O12</f>
        <v/>
      </c>
      <c r="P54" s="32">
        <f>P12</f>
        <v/>
      </c>
      <c r="Q54" s="32">
        <f>Q12</f>
        <v/>
      </c>
      <c r="R54" s="32">
        <f>R12</f>
        <v/>
      </c>
      <c r="S54" s="32">
        <f>S12</f>
        <v/>
      </c>
      <c r="T54" s="32">
        <f>T12</f>
        <v/>
      </c>
      <c r="U54" s="32">
        <f>U12</f>
        <v/>
      </c>
      <c r="V54" s="32">
        <f>V12</f>
        <v/>
      </c>
      <c r="W54" s="32">
        <f>W12</f>
        <v/>
      </c>
      <c r="X54" s="32">
        <f>X12</f>
        <v/>
      </c>
      <c r="Y54" s="32">
        <f>Y12</f>
        <v/>
      </c>
      <c r="Z54" s="24" t="n"/>
      <c r="AA54" s="24" t="n"/>
      <c r="AB54" s="24" t="n"/>
      <c r="AC54" s="24" t="inlineStr">
        <is>
          <t>+</t>
        </is>
      </c>
      <c r="AD54" s="24" t="inlineStr">
        <is>
          <t>X8</t>
        </is>
      </c>
      <c r="AE54" s="24">
        <f>C12</f>
        <v/>
      </c>
      <c r="AF54" s="24" t="n"/>
      <c r="AK54" s="43" t="n"/>
    </row>
    <row r="55" ht="13.8" customHeight="1" s="25">
      <c r="D55" s="42" t="inlineStr">
        <is>
          <t>--</t>
        </is>
      </c>
      <c r="E55" s="32" t="inlineStr">
        <is>
          <t>-----------</t>
        </is>
      </c>
      <c r="F55" s="32" t="inlineStr">
        <is>
          <t>-------</t>
        </is>
      </c>
      <c r="G55" s="32" t="inlineStr">
        <is>
          <t>--</t>
        </is>
      </c>
      <c r="H55" s="32" t="inlineStr">
        <is>
          <t>--</t>
        </is>
      </c>
      <c r="I55" s="32" t="inlineStr">
        <is>
          <t>--</t>
        </is>
      </c>
      <c r="J55" s="32" t="inlineStr">
        <is>
          <t>--</t>
        </is>
      </c>
      <c r="K55" s="32" t="inlineStr">
        <is>
          <t>--</t>
        </is>
      </c>
      <c r="L55" s="32" t="inlineStr">
        <is>
          <t>--</t>
        </is>
      </c>
      <c r="M55" s="32" t="inlineStr">
        <is>
          <t>--</t>
        </is>
      </c>
      <c r="N55" s="32" t="inlineStr">
        <is>
          <t>--</t>
        </is>
      </c>
      <c r="O55" s="32" t="inlineStr">
        <is>
          <t>--</t>
        </is>
      </c>
      <c r="P55" s="32" t="inlineStr">
        <is>
          <t>--</t>
        </is>
      </c>
      <c r="Q55" s="32" t="inlineStr">
        <is>
          <t>--</t>
        </is>
      </c>
      <c r="R55" s="32" t="inlineStr">
        <is>
          <t>--</t>
        </is>
      </c>
      <c r="S55" s="32" t="inlineStr">
        <is>
          <t>--</t>
        </is>
      </c>
      <c r="T55" s="32" t="inlineStr">
        <is>
          <t>--</t>
        </is>
      </c>
      <c r="U55" s="32" t="inlineStr">
        <is>
          <t>--</t>
        </is>
      </c>
      <c r="V55" s="32" t="inlineStr">
        <is>
          <t>--</t>
        </is>
      </c>
      <c r="W55" s="32" t="inlineStr">
        <is>
          <t>--</t>
        </is>
      </c>
      <c r="X55" s="32" t="inlineStr">
        <is>
          <t>--</t>
        </is>
      </c>
      <c r="Y55" s="32" t="inlineStr">
        <is>
          <t>--</t>
        </is>
      </c>
      <c r="Z55" s="24" t="n"/>
      <c r="AA55" s="24" t="n"/>
      <c r="AB55" s="24" t="n"/>
      <c r="AC55" s="24" t="n"/>
      <c r="AD55" s="24" t="inlineStr">
        <is>
          <t>------------</t>
        </is>
      </c>
      <c r="AE55" s="24" t="inlineStr">
        <is>
          <t>------------</t>
        </is>
      </c>
      <c r="AF55" s="24" t="n"/>
      <c r="AK55" s="43" t="n"/>
    </row>
    <row r="56" ht="13.8" customHeight="1" s="25">
      <c r="D56" s="42" t="n"/>
      <c r="E56" s="32" t="n"/>
      <c r="F56" s="32" t="n"/>
      <c r="G56" s="32">
        <f>IF(OR(H53+H54=2,AND(H53+H54=1,H56=0)),MOD(G53+G54+1,2),MOD(G53+G54,2))</f>
        <v/>
      </c>
      <c r="H56" s="32">
        <f>IF(OR(I53+I54=2,AND(I53+I54=1,I56=0)),MOD(H53+H54+1,2),MOD(H53+H54,2))</f>
        <v/>
      </c>
      <c r="I56" s="32">
        <f>IF(OR(J53+J54=2,AND(J53+J54=1,J56=0)),MOD(I53+I54+1,2),MOD(I53+I54,2))</f>
        <v/>
      </c>
      <c r="J56" s="32">
        <f>IF(OR(L53+L54=2,AND(L53+L54=1,L56=0)),MOD(J53+J54+1,2),MOD(J53+J54,2))</f>
        <v/>
      </c>
      <c r="K56" s="32" t="inlineStr">
        <is>
          <t>.</t>
        </is>
      </c>
      <c r="L56" s="32">
        <f>IF(OR(M53+M54=2,AND(M53+M54=1,M56=0)),MOD(L53+L54+1,2),MOD(L53+L54,2))</f>
        <v/>
      </c>
      <c r="M56" s="32">
        <f>IF(OR(N53+N54=2,AND(N53+N54=1,N56=0)),MOD(M53+M54+1,2),MOD(M53+M54,2))</f>
        <v/>
      </c>
      <c r="N56" s="32">
        <f>IF(OR(O53+O54=2,AND(O53+O54=1,O56=0)),MOD(N53+N54+1,2),MOD(N53+N54,2))</f>
        <v/>
      </c>
      <c r="O56" s="32">
        <f>IF(OR(Q53+Q54=2,AND(Q53+Q54=1,Q56=0)),MOD(O53+O54+1,2),MOD(O53+O54,2))</f>
        <v/>
      </c>
      <c r="P56" s="32" t="inlineStr">
        <is>
          <t>.</t>
        </is>
      </c>
      <c r="Q56" s="32">
        <f>IF(OR(R53+R54=2,AND(R53+R54=1,R56=0)),MOD(Q53+Q54+1,2),MOD(Q53+Q54,2))</f>
        <v/>
      </c>
      <c r="R56" s="32">
        <f>IF(OR(S53+S54=2,AND(S53+S54=1,S56=0)),MOD(R53+R54+1,2),MOD(R53+R54,2))</f>
        <v/>
      </c>
      <c r="S56" s="32">
        <f>IF(OR(T53+T54=2,AND(T53+T54=1,T56=0)),MOD(S53+S54+1,2),MOD(S53+S54,2))</f>
        <v/>
      </c>
      <c r="T56" s="32">
        <f>IF(OR(V53+V54=2,AND(V53+V54=1,V56=0)),MOD(T53+T54+1,2),MOD(T53+T54,2))</f>
        <v/>
      </c>
      <c r="U56" s="32" t="inlineStr">
        <is>
          <t>.</t>
        </is>
      </c>
      <c r="V56" s="32">
        <f>IF(OR(W53+W54=2,AND(W53+W54=1,W56=0)),MOD(V53+V54+1,2),MOD(V53+V54,2))</f>
        <v/>
      </c>
      <c r="W56" s="32">
        <f>IF(OR(X53+X54=2,AND(X53+X54=1,X56=0)),MOD(W53+W54+1,2),MOD(W53+W54,2))</f>
        <v/>
      </c>
      <c r="X56" s="32">
        <f>IF(OR(Y53+Y54=2,AND(Y53+Y54=1,Y56=0)),MOD(X53+X54+1,2),MOD(X53+X54,2))</f>
        <v/>
      </c>
      <c r="Y56" s="32">
        <f>MOD(Y53+Y54,2)</f>
        <v/>
      </c>
      <c r="Z56" s="24" t="inlineStr">
        <is>
          <t>=</t>
        </is>
      </c>
      <c r="AA56" s="24">
        <f>IF(G56=0,Y56*2^0+X56*2^1+W56*2^2+V56*2^3+T56*2^4+S56*2^5+R56*2^6+Q56*2^7+O56*2^8+N56*2^9+M56*2^10+L56*2^11+J56*2^12+I56*2^13+H56*2^14,-32768+Y56*2^0+X56*2^1+W56*2^2+V56*2^3+T56*2^4+S56*2^5+R56*2^6+Q56*2^7+O56*2^8+N56*2^9+M56*2^10+L56*2^11+J56*2^12+I56*2^13+H56*2^14)</f>
        <v/>
      </c>
      <c r="AB56" s="24" t="n"/>
      <c r="AC56" s="24">
        <f>IF(AA56=AE56,"==","!=")</f>
        <v/>
      </c>
      <c r="AD56" s="24" t="n"/>
      <c r="AE56" s="24">
        <f>AE53+AE54</f>
        <v/>
      </c>
      <c r="AF56" s="24" t="n"/>
      <c r="AK56" s="43" t="n"/>
    </row>
    <row r="57" ht="13.8" customHeight="1" s="25">
      <c r="D57" s="29" t="n"/>
      <c r="E57" s="30" t="n"/>
      <c r="F57" s="30" t="n"/>
      <c r="G57" s="30" t="n"/>
      <c r="H57" s="30" t="n"/>
      <c r="I57" s="30" t="n"/>
      <c r="J57" s="30" t="n"/>
      <c r="K57" s="30" t="n"/>
      <c r="L57" s="30" t="n"/>
      <c r="M57" s="30" t="n"/>
      <c r="N57" s="30" t="n"/>
      <c r="O57" s="30" t="n"/>
      <c r="P57" s="30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  <c r="AA57" s="24" t="n"/>
      <c r="AB57" s="24" t="n"/>
      <c r="AC57" s="24" t="n"/>
      <c r="AD57" s="24" t="n"/>
      <c r="AE57" s="24" t="n"/>
      <c r="AF57" s="24" t="n"/>
      <c r="AK57" s="43" t="n"/>
    </row>
    <row r="58" ht="13.8" customHeight="1" s="25">
      <c r="D58" s="33" t="n"/>
      <c r="E58" s="34" t="n"/>
      <c r="F58" s="34" t="n"/>
      <c r="G58" s="34" t="inlineStr">
        <is>
          <t>CF=</t>
        </is>
      </c>
      <c r="H58" s="44" t="n"/>
      <c r="I58" s="44" t="n"/>
      <c r="J58" s="34">
        <f>IF(OR(G53+G54=2,AND(G53+G54=1,OR(H53+H54=2,AND(H53+H54=1,H56=0)))),1,0)</f>
        <v/>
      </c>
      <c r="K58" s="34" t="n"/>
      <c r="L58" s="34" t="inlineStr">
        <is>
          <t>PF=</t>
        </is>
      </c>
      <c r="M58" s="44" t="n"/>
      <c r="N58" s="44" t="n"/>
      <c r="O58" s="34">
        <f>MOD(SUM(Q56:Y56)+1,2)</f>
        <v/>
      </c>
      <c r="P58" s="34" t="n"/>
      <c r="Q58" s="34" t="inlineStr">
        <is>
          <t>AF=</t>
        </is>
      </c>
      <c r="R58" s="44" t="n"/>
      <c r="S58" s="44" t="n"/>
      <c r="T58" s="45">
        <f>IF(MOD(T53+T54,2)=T56,0,1)</f>
        <v/>
      </c>
      <c r="U58" s="45" t="n"/>
      <c r="V58" s="34" t="inlineStr">
        <is>
          <t>ZF=</t>
        </is>
      </c>
      <c r="W58" s="44" t="n"/>
      <c r="X58" s="44" t="n"/>
      <c r="Y58" s="45">
        <f>IF(SUM(G56:Y56)=0,1,0)</f>
        <v/>
      </c>
      <c r="Z58" s="34" t="inlineStr">
        <is>
          <t>SF=</t>
        </is>
      </c>
      <c r="AA58" s="46">
        <f>G56</f>
        <v/>
      </c>
      <c r="AB58" s="34" t="inlineStr">
        <is>
          <t>OF=</t>
        </is>
      </c>
      <c r="AC58" s="46">
        <f>IF(_xlfn.XOR(MOD(G53+G54,2)&lt;&gt;G56,J58=1),1,0)</f>
        <v/>
      </c>
      <c r="AD58" s="34" t="n"/>
      <c r="AE58" s="45" t="n"/>
      <c r="AF58" s="45" t="n"/>
      <c r="AG58" s="45" t="n"/>
      <c r="AH58" s="45" t="n"/>
      <c r="AI58" s="45" t="n"/>
      <c r="AJ58" s="45" t="n"/>
      <c r="AK58" s="47" t="n"/>
    </row>
    <row r="59" ht="13.8" customHeight="1" s="25">
      <c r="D59" s="30" t="n"/>
      <c r="E59" s="30" t="n"/>
      <c r="F59" s="30" t="n"/>
      <c r="G59" s="30" t="n"/>
      <c r="H59" s="30" t="n"/>
      <c r="I59" s="30" t="n"/>
      <c r="J59" s="30" t="n"/>
      <c r="K59" s="30" t="n"/>
      <c r="L59" s="30" t="n"/>
      <c r="M59" s="30" t="n"/>
    </row>
    <row r="60" ht="13.8" customHeight="1" s="25">
      <c r="D60" s="36" t="n"/>
      <c r="E60" s="37" t="inlineStr">
        <is>
          <t>B11</t>
        </is>
      </c>
      <c r="F60" s="37" t="n"/>
      <c r="G60" s="37">
        <f>G15</f>
        <v/>
      </c>
      <c r="H60" s="37">
        <f>H15</f>
        <v/>
      </c>
      <c r="I60" s="37">
        <f>I15</f>
        <v/>
      </c>
      <c r="J60" s="37">
        <f>J15</f>
        <v/>
      </c>
      <c r="K60" s="37">
        <f>K15</f>
        <v/>
      </c>
      <c r="L60" s="37">
        <f>L15</f>
        <v/>
      </c>
      <c r="M60" s="37">
        <f>M15</f>
        <v/>
      </c>
      <c r="N60" s="37">
        <f>N15</f>
        <v/>
      </c>
      <c r="O60" s="37">
        <f>O15</f>
        <v/>
      </c>
      <c r="P60" s="37">
        <f>P15</f>
        <v/>
      </c>
      <c r="Q60" s="37">
        <f>Q15</f>
        <v/>
      </c>
      <c r="R60" s="37">
        <f>R15</f>
        <v/>
      </c>
      <c r="S60" s="37">
        <f>S15</f>
        <v/>
      </c>
      <c r="T60" s="37">
        <f>T15</f>
        <v/>
      </c>
      <c r="U60" s="37">
        <f>U15</f>
        <v/>
      </c>
      <c r="V60" s="37">
        <f>V15</f>
        <v/>
      </c>
      <c r="W60" s="37">
        <f>W15</f>
        <v/>
      </c>
      <c r="X60" s="37">
        <f>X15</f>
        <v/>
      </c>
      <c r="Y60" s="37">
        <f>Y15</f>
        <v/>
      </c>
      <c r="Z60" s="38" t="n"/>
      <c r="AA60" s="38" t="n"/>
      <c r="AB60" s="38" t="n"/>
      <c r="AC60" s="38" t="n"/>
      <c r="AD60" s="38" t="inlineStr">
        <is>
          <t>X11</t>
        </is>
      </c>
      <c r="AE60" s="38">
        <f>C15</f>
        <v/>
      </c>
      <c r="AF60" s="38" t="n"/>
      <c r="AG60" s="39" t="inlineStr">
        <is>
      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      </is>
      </c>
      <c r="AH60" s="40" t="n"/>
      <c r="AI60" s="40" t="n"/>
      <c r="AJ60" s="40" t="n"/>
      <c r="AK60" s="41" t="n"/>
    </row>
    <row r="61" ht="13.8" customHeight="1" s="25">
      <c r="D61" s="42" t="inlineStr">
        <is>
          <t>+</t>
        </is>
      </c>
      <c r="E61" s="32" t="inlineStr">
        <is>
          <t>B3</t>
        </is>
      </c>
      <c r="F61" s="32" t="n"/>
      <c r="G61" s="32">
        <f>G7</f>
        <v/>
      </c>
      <c r="H61" s="32">
        <f>H7</f>
        <v/>
      </c>
      <c r="I61" s="32">
        <f>I7</f>
        <v/>
      </c>
      <c r="J61" s="32">
        <f>J7</f>
        <v/>
      </c>
      <c r="K61" s="32">
        <f>K7</f>
        <v/>
      </c>
      <c r="L61" s="32">
        <f>L7</f>
        <v/>
      </c>
      <c r="M61" s="32">
        <f>M7</f>
        <v/>
      </c>
      <c r="N61" s="32">
        <f>N7</f>
        <v/>
      </c>
      <c r="O61" s="32">
        <f>O7</f>
        <v/>
      </c>
      <c r="P61" s="32">
        <f>P7</f>
        <v/>
      </c>
      <c r="Q61" s="32">
        <f>Q7</f>
        <v/>
      </c>
      <c r="R61" s="32">
        <f>R7</f>
        <v/>
      </c>
      <c r="S61" s="32">
        <f>S7</f>
        <v/>
      </c>
      <c r="T61" s="32">
        <f>T7</f>
        <v/>
      </c>
      <c r="U61" s="32">
        <f>U7</f>
        <v/>
      </c>
      <c r="V61" s="32">
        <f>V7</f>
        <v/>
      </c>
      <c r="W61" s="32">
        <f>W7</f>
        <v/>
      </c>
      <c r="X61" s="32">
        <f>X7</f>
        <v/>
      </c>
      <c r="Y61" s="32">
        <f>Y7</f>
        <v/>
      </c>
      <c r="Z61" s="24" t="n"/>
      <c r="AA61" s="24" t="n"/>
      <c r="AB61" s="24" t="n"/>
      <c r="AC61" s="24" t="inlineStr">
        <is>
          <t>+</t>
        </is>
      </c>
      <c r="AD61" s="24" t="inlineStr">
        <is>
          <t>X3</t>
        </is>
      </c>
      <c r="AE61" s="24">
        <f>C7</f>
        <v/>
      </c>
      <c r="AF61" s="24" t="n"/>
      <c r="AK61" s="43" t="n"/>
    </row>
    <row r="62" ht="13.8" customHeight="1" s="25">
      <c r="D62" s="42" t="inlineStr">
        <is>
          <t>--</t>
        </is>
      </c>
      <c r="E62" s="32" t="inlineStr">
        <is>
          <t>-----------</t>
        </is>
      </c>
      <c r="F62" s="32" t="inlineStr">
        <is>
          <t>-------</t>
        </is>
      </c>
      <c r="G62" s="32" t="inlineStr">
        <is>
          <t>--</t>
        </is>
      </c>
      <c r="H62" s="32" t="inlineStr">
        <is>
          <t>--</t>
        </is>
      </c>
      <c r="I62" s="32" t="inlineStr">
        <is>
          <t>--</t>
        </is>
      </c>
      <c r="J62" s="32" t="inlineStr">
        <is>
          <t>--</t>
        </is>
      </c>
      <c r="K62" s="32" t="inlineStr">
        <is>
          <t>--</t>
        </is>
      </c>
      <c r="L62" s="32" t="inlineStr">
        <is>
          <t>--</t>
        </is>
      </c>
      <c r="M62" s="32" t="inlineStr">
        <is>
          <t>--</t>
        </is>
      </c>
      <c r="N62" s="32" t="inlineStr">
        <is>
          <t>--</t>
        </is>
      </c>
      <c r="O62" s="32" t="inlineStr">
        <is>
          <t>--</t>
        </is>
      </c>
      <c r="P62" s="32" t="inlineStr">
        <is>
          <t>--</t>
        </is>
      </c>
      <c r="Q62" s="32" t="inlineStr">
        <is>
          <t>--</t>
        </is>
      </c>
      <c r="R62" s="32" t="inlineStr">
        <is>
          <t>--</t>
        </is>
      </c>
      <c r="S62" s="32" t="inlineStr">
        <is>
          <t>--</t>
        </is>
      </c>
      <c r="T62" s="32" t="inlineStr">
        <is>
          <t>--</t>
        </is>
      </c>
      <c r="U62" s="32" t="inlineStr">
        <is>
          <t>--</t>
        </is>
      </c>
      <c r="V62" s="32" t="inlineStr">
        <is>
          <t>--</t>
        </is>
      </c>
      <c r="W62" s="32" t="inlineStr">
        <is>
          <t>--</t>
        </is>
      </c>
      <c r="X62" s="32" t="inlineStr">
        <is>
          <t>--</t>
        </is>
      </c>
      <c r="Y62" s="32" t="inlineStr">
        <is>
          <t>--</t>
        </is>
      </c>
      <c r="Z62" s="24" t="n"/>
      <c r="AA62" s="24" t="n"/>
      <c r="AB62" s="24" t="n"/>
      <c r="AC62" s="24" t="n"/>
      <c r="AD62" s="24" t="inlineStr">
        <is>
          <t>------------</t>
        </is>
      </c>
      <c r="AE62" s="24" t="inlineStr">
        <is>
          <t>------------</t>
        </is>
      </c>
      <c r="AF62" s="24" t="n"/>
      <c r="AK62" s="43" t="n"/>
    </row>
    <row r="63" ht="13.8" customHeight="1" s="25">
      <c r="D63" s="42" t="n"/>
      <c r="E63" s="32" t="n"/>
      <c r="F63" s="32" t="n"/>
      <c r="G63" s="32">
        <f>IF(OR(H60+H61=2,AND(H60+H61=1,H63=0)),MOD(G60+G61+1,2),MOD(G60+G61,2))</f>
        <v/>
      </c>
      <c r="H63" s="32">
        <f>IF(OR(I60+I61=2,AND(I60+I61=1,I63=0)),MOD(H60+H61+1,2),MOD(H60+H61,2))</f>
        <v/>
      </c>
      <c r="I63" s="32">
        <f>IF(OR(J60+J61=2,AND(J60+J61=1,J63=0)),MOD(I60+I61+1,2),MOD(I60+I61,2))</f>
        <v/>
      </c>
      <c r="J63" s="32">
        <f>IF(OR(L60+L61=2,AND(L60+L61=1,L63=0)),MOD(J60+J61+1,2),MOD(J60+J61,2))</f>
        <v/>
      </c>
      <c r="K63" s="32" t="inlineStr">
        <is>
          <t>.</t>
        </is>
      </c>
      <c r="L63" s="32">
        <f>IF(OR(M60+M61=2,AND(M60+M61=1,M63=0)),MOD(L60+L61+1,2),MOD(L60+L61,2))</f>
        <v/>
      </c>
      <c r="M63" s="32">
        <f>IF(OR(N60+N61=2,AND(N60+N61=1,N63=0)),MOD(M60+M61+1,2),MOD(M60+M61,2))</f>
        <v/>
      </c>
      <c r="N63" s="32">
        <f>IF(OR(O60+O61=2,AND(O60+O61=1,O63=0)),MOD(N60+N61+1,2),MOD(N60+N61,2))</f>
        <v/>
      </c>
      <c r="O63" s="32">
        <f>IF(OR(Q60+Q61=2,AND(Q60+Q61=1,Q63=0)),MOD(O60+O61+1,2),MOD(O60+O61,2))</f>
        <v/>
      </c>
      <c r="P63" s="32" t="inlineStr">
        <is>
          <t>.</t>
        </is>
      </c>
      <c r="Q63" s="32">
        <f>IF(OR(R60+R61=2,AND(R60+R61=1,R63=0)),MOD(Q60+Q61+1,2),MOD(Q60+Q61,2))</f>
        <v/>
      </c>
      <c r="R63" s="32">
        <f>IF(OR(S60+S61=2,AND(S60+S61=1,S63=0)),MOD(R60+R61+1,2),MOD(R60+R61,2))</f>
        <v/>
      </c>
      <c r="S63" s="32">
        <f>IF(OR(T60+T61=2,AND(T60+T61=1,T63=0)),MOD(S60+S61+1,2),MOD(S60+S61,2))</f>
        <v/>
      </c>
      <c r="T63" s="32">
        <f>IF(OR(V60+V61=2,AND(V60+V61=1,V63=0)),MOD(T60+T61+1,2),MOD(T60+T61,2))</f>
        <v/>
      </c>
      <c r="U63" s="32" t="inlineStr">
        <is>
          <t>.</t>
        </is>
      </c>
      <c r="V63" s="32">
        <f>IF(OR(W60+W61=2,AND(W60+W61=1,W63=0)),MOD(V60+V61+1,2),MOD(V60+V61,2))</f>
        <v/>
      </c>
      <c r="W63" s="32">
        <f>IF(OR(X60+X61=2,AND(X60+X61=1,X63=0)),MOD(W60+W61+1,2),MOD(W60+W61,2))</f>
        <v/>
      </c>
      <c r="X63" s="32">
        <f>IF(OR(Y60+Y61=2,AND(Y60+Y61=1,Y63=0)),MOD(X60+X61+1,2),MOD(X60+X61,2))</f>
        <v/>
      </c>
      <c r="Y63" s="32">
        <f>MOD(Y60+Y61,2)</f>
        <v/>
      </c>
      <c r="Z63" s="24" t="inlineStr">
        <is>
          <t>=</t>
        </is>
      </c>
      <c r="AA63" s="24">
        <f>IF(G63=0,Y63*2^0+X63*2^1+W63*2^2+V63*2^3+T63*2^4+S63*2^5+R63*2^6+Q63*2^7+O63*2^8+N63*2^9+M63*2^10+L63*2^11+J63*2^12+I63*2^13+H63*2^14,-32768+Y63*2^0+X63*2^1+W63*2^2+V63*2^3+T63*2^4+S63*2^5+R63*2^6+Q63*2^7+O63*2^8+N63*2^9+M63*2^10+L63*2^11+J63*2^12+I63*2^13+H63*2^14)</f>
        <v/>
      </c>
      <c r="AB63" s="24" t="n"/>
      <c r="AC63" s="24">
        <f>IF(AA63=AE63,"==","!=")</f>
        <v/>
      </c>
      <c r="AD63" s="24" t="n"/>
      <c r="AE63" s="24">
        <f>AE60+AE61</f>
        <v/>
      </c>
      <c r="AF63" s="24" t="n"/>
      <c r="AK63" s="43" t="n"/>
    </row>
    <row r="64" ht="13.8" customHeight="1" s="25">
      <c r="D64" s="29" t="n"/>
      <c r="E64" s="30" t="n"/>
      <c r="F64" s="30" t="n"/>
      <c r="G64" s="30" t="n"/>
      <c r="H64" s="30" t="n"/>
      <c r="I64" s="30" t="n"/>
      <c r="J64" s="30" t="n"/>
      <c r="K64" s="30" t="n"/>
      <c r="L64" s="30" t="n"/>
      <c r="M64" s="30" t="n"/>
      <c r="N64" s="30" t="n"/>
      <c r="O64" s="30" t="n"/>
      <c r="P64" s="30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4" t="n"/>
      <c r="AK64" s="43" t="n"/>
    </row>
    <row r="65" ht="13.8" customHeight="1" s="25">
      <c r="D65" s="33" t="n"/>
      <c r="E65" s="34" t="n"/>
      <c r="F65" s="34" t="n"/>
      <c r="G65" s="34" t="inlineStr">
        <is>
          <t>CF=</t>
        </is>
      </c>
      <c r="H65" s="44" t="n"/>
      <c r="I65" s="44" t="n"/>
      <c r="J65" s="34">
        <f>IF(OR(G60+G61=2,AND(G60+G61=1,OR(H60+H61=2,AND(H60+H61=1,H63=0)))),1,0)</f>
        <v/>
      </c>
      <c r="K65" s="34" t="n"/>
      <c r="L65" s="34" t="inlineStr">
        <is>
          <t>PF=</t>
        </is>
      </c>
      <c r="M65" s="44" t="n"/>
      <c r="N65" s="44" t="n"/>
      <c r="O65" s="34">
        <f>MOD(SUM(Q63:Y63)+1,2)</f>
        <v/>
      </c>
      <c r="P65" s="34" t="n"/>
      <c r="Q65" s="34" t="inlineStr">
        <is>
          <t>AF=</t>
        </is>
      </c>
      <c r="R65" s="44" t="n"/>
      <c r="S65" s="44" t="n"/>
      <c r="T65" s="45">
        <f>IF(MOD(T60+T61,2)=T63,0,1)</f>
        <v/>
      </c>
      <c r="U65" s="45" t="n"/>
      <c r="V65" s="34" t="inlineStr">
        <is>
          <t>ZF=</t>
        </is>
      </c>
      <c r="W65" s="44" t="n"/>
      <c r="X65" s="44" t="n"/>
      <c r="Y65" s="45">
        <f>IF(SUM(G63:Y63)=0,1,0)</f>
        <v/>
      </c>
      <c r="Z65" s="34" t="inlineStr">
        <is>
          <t>SF=</t>
        </is>
      </c>
      <c r="AA65" s="46">
        <f>G63</f>
        <v/>
      </c>
      <c r="AB65" s="34" t="inlineStr">
        <is>
          <t>OF=</t>
        </is>
      </c>
      <c r="AC65" s="46">
        <f>IF(_xlfn.XOR(MOD(G60+G61,2)&lt;&gt;G63,J65=1),1,0)</f>
        <v/>
      </c>
      <c r="AD65" s="34" t="n"/>
      <c r="AE65" s="45" t="n"/>
      <c r="AF65" s="45" t="n"/>
      <c r="AG65" s="45" t="n"/>
      <c r="AH65" s="45" t="n"/>
      <c r="AI65" s="45" t="n"/>
      <c r="AJ65" s="45" t="n"/>
      <c r="AK65" s="47" t="n"/>
    </row>
  </sheetData>
  <mergeCells count="35">
    <mergeCell ref="AG18:AK22"/>
    <mergeCell ref="G23:I23"/>
    <mergeCell ref="L23:N23"/>
    <mergeCell ref="Q23:S23"/>
    <mergeCell ref="V23:X23"/>
    <mergeCell ref="AG25:AK29"/>
    <mergeCell ref="G30:I30"/>
    <mergeCell ref="L30:N30"/>
    <mergeCell ref="Q30:S30"/>
    <mergeCell ref="V30:X30"/>
    <mergeCell ref="AG32:AK36"/>
    <mergeCell ref="G37:I37"/>
    <mergeCell ref="L37:N37"/>
    <mergeCell ref="Q37:S37"/>
    <mergeCell ref="V37:X37"/>
    <mergeCell ref="AG39:AK43"/>
    <mergeCell ref="G44:I44"/>
    <mergeCell ref="L44:N44"/>
    <mergeCell ref="Q44:S44"/>
    <mergeCell ref="V44:X44"/>
    <mergeCell ref="AG46:AK50"/>
    <mergeCell ref="G51:I51"/>
    <mergeCell ref="L51:N51"/>
    <mergeCell ref="Q51:S51"/>
    <mergeCell ref="V51:X51"/>
    <mergeCell ref="AG53:AK57"/>
    <mergeCell ref="G58:I58"/>
    <mergeCell ref="L58:N58"/>
    <mergeCell ref="Q58:S58"/>
    <mergeCell ref="V58:X58"/>
    <mergeCell ref="AG60:AK64"/>
    <mergeCell ref="G65:I65"/>
    <mergeCell ref="L65:N65"/>
    <mergeCell ref="Q65:S65"/>
    <mergeCell ref="V65:X65"/>
  </mergeCells>
  <conditionalFormatting sqref="G5:Y8">
    <cfRule type="cellIs" rank="0" priority="2" equalAverage="0" operator="equal" aboveAverage="0" dxfId="0" text="" percent="0" bottom="0">
      <formula>1</formula>
    </cfRule>
    <cfRule type="cellIs" rank="0" priority="3" equalAverage="0" operator="equal" aboveAverage="0" dxfId="1" text="" percent="0" bottom="0">
      <formula>0</formula>
    </cfRule>
  </conditionalFormatting>
  <conditionalFormatting sqref="C18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5:C16">
    <cfRule type="cellIs" rank="0" priority="5" equalAverage="0" operator="lessThan" aboveAverage="0" dxfId="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3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>&amp;CКраков Кирилл Константинович Вариант 14 Лаб.работа №5</oddHeader>
    <oddFooter>&amp;C20:37 26 ноября 2022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 Краков</dc:creator>
  <dc:language>en-US</dc:language>
  <dcterms:created xsi:type="dcterms:W3CDTF">2022-11-26T14:47:51Z</dcterms:created>
  <dcterms:modified xsi:type="dcterms:W3CDTF">2022-11-30T10:52:30Z</dcterms:modified>
  <cp:revision>2</cp:revision>
</cp:coreProperties>
</file>