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<sst xmlns="http://schemas.openxmlformats.org/spreadsheetml/2006/main" count="56" uniqueCount="44">
  <si>
    <t>Единовременные затраты</t>
  </si>
  <si>
    <t>ФОТ</t>
  </si>
  <si>
    <t>Затраты</t>
  </si>
  <si>
    <t>Сумма, руб</t>
  </si>
  <si>
    <t>Должность</t>
  </si>
  <si>
    <t>Кол-во человек</t>
  </si>
  <si>
    <t>Зарплата</t>
  </si>
  <si>
    <t>Фонд зарплаты</t>
  </si>
  <si>
    <t>Взносы на соц.здравохранение</t>
  </si>
  <si>
    <t>Ароматизация</t>
  </si>
  <si>
    <t>Ремонт помещения</t>
  </si>
  <si>
    <t>Предвадитель</t>
  </si>
  <si>
    <t>Наименование</t>
  </si>
  <si>
    <t>Срок полезного
использования, лет</t>
  </si>
  <si>
    <t>Годовая норма
ароматизации, %</t>
  </si>
  <si>
    <t>Первоначальная
стоимость, руб</t>
  </si>
  <si>
    <t>Ароматизация
за год, руб</t>
  </si>
  <si>
    <t>Аренда помещения на 2 месяца</t>
  </si>
  <si>
    <t>Администратор</t>
  </si>
  <si>
    <t>Обучающие наборы</t>
  </si>
  <si>
    <t>Мебель (стулья, столы, шкафы)</t>
  </si>
  <si>
    <t>ИТОГО</t>
  </si>
  <si>
    <t>Мебель</t>
  </si>
  <si>
    <t>Проектор</t>
  </si>
  <si>
    <t>Ноутбук</t>
  </si>
  <si>
    <t>Ноутбуки (5 шт)</t>
  </si>
  <si>
    <t>Обучающее наборы (8 шт)</t>
  </si>
  <si>
    <t>-</t>
  </si>
  <si>
    <t>Реклама на старте</t>
  </si>
  <si>
    <t>Юр. консультация</t>
  </si>
  <si>
    <t>Создание групп в соцсетях + ведение</t>
  </si>
  <si>
    <t>Хоз. товары</t>
  </si>
  <si>
    <t>Разработка методического материала</t>
  </si>
  <si>
    <t>Регистрация ООО</t>
  </si>
  <si>
    <t>Постоянные расходы</t>
  </si>
  <si>
    <t>Переменные расходы</t>
  </si>
  <si>
    <t>Сумма за месяц</t>
  </si>
  <si>
    <t>Сумма за год</t>
  </si>
  <si>
    <t>Замена оборудования</t>
  </si>
  <si>
    <t>Реклама / продвижение</t>
  </si>
  <si>
    <t>Незапланированные расходы</t>
  </si>
  <si>
    <t>Коммунальные услуги</t>
  </si>
  <si>
    <t>Аренда</t>
  </si>
  <si>
    <t>Взнос на соц. страхование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</si>
</sst>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 textRotation="0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Единовременные затраты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'Лист1'!$D$4:$D$5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'Лист1'!$C$6:$C$17</c:f>
            </c:strRef>
          </c:cat>
          <c:val>
            <c:numRef>
              <c:f>'Лист1'!$D$6:$D$17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человек, Зарплата, Фонд зарплаты и Взносы на соц.здравохранение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'Лист1'!$G$4:$G$5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'Лист1'!$F$6:$F$7</c:f>
            </c:strRef>
          </c:cat>
          <c:val>
            <c:numRef>
              <c:f>'Лист1'!$G$6:$G$7</c:f>
              <c:numCache/>
            </c:numRef>
          </c:val>
        </c:ser>
        <c:ser>
          <c:idx val="1"/>
          <c:order val="1"/>
          <c:tx>
            <c:strRef>
              <c:f>'Лист1'!$H$4:$H$5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'Лист1'!$F$6:$F$7</c:f>
            </c:strRef>
          </c:cat>
          <c:val>
            <c:numRef>
              <c:f>'Лист1'!$H$6:$H$7</c:f>
              <c:numCache/>
            </c:numRef>
          </c:val>
        </c:ser>
        <c:ser>
          <c:idx val="2"/>
          <c:order val="2"/>
          <c:tx>
            <c:strRef>
              <c:f>'Лист1'!$I$4:$I$5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'Лист1'!$F$6:$F$7</c:f>
            </c:strRef>
          </c:cat>
          <c:val>
            <c:numRef>
              <c:f>'Лист1'!$I$6:$I$7</c:f>
              <c:numCache/>
            </c:numRef>
          </c:val>
        </c:ser>
        <c:ser>
          <c:idx val="3"/>
          <c:order val="3"/>
          <c:tx>
            <c:strRef>
              <c:f>'Лист1'!$J$4:$J$5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'Лист1'!$F$6:$F$7</c:f>
            </c:strRef>
          </c:cat>
          <c:val>
            <c:numRef>
              <c:f>'Лист1'!$J$6:$J$7</c:f>
              <c:numCache/>
            </c:numRef>
          </c:val>
        </c:ser>
        <c:axId val="1736237289"/>
        <c:axId val="526360056"/>
      </c:barChart>
      <c:catAx>
        <c:axId val="1736237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Должность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360056"/>
      </c:catAx>
      <c:valAx>
        <c:axId val="526360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237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Постоянные расходы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'Лист1'!$D$30:$D$31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'Лист1'!$C$32:$C$37</c:f>
            </c:strRef>
          </c:cat>
          <c:val>
            <c:numRef>
              <c:f>'Лист1'!$D$32:$D$37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Переменные расходы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'Лист1'!$H$30:$H$31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'Лист1'!$G$32:$G$33</c:f>
            </c:strRef>
          </c:cat>
          <c:val>
            <c:numRef>
              <c:f>'Лист1'!$H$32:$H$33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Ароматизация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'Лист1'!$Q$5:$Q$6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'Лист1'!$P$7:$P$10</c:f>
            </c:strRef>
          </c:cat>
          <c:val>
            <c:numRef>
              <c:f>'Лист1'!$Q$7:$Q$10</c:f>
              <c:numCache/>
            </c:numRef>
          </c:val>
        </c:ser>
        <c:ser>
          <c:idx val="1"/>
          <c:order val="1"/>
          <c:tx>
            <c:strRef>
              <c:f>'Лист1'!$R$5:$R$6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'Лист1'!$P$7:$P$10</c:f>
            </c:strRef>
          </c:cat>
          <c:val>
            <c:numRef>
              <c:f>'Лист1'!$R$7:$R$10</c:f>
              <c:numCache/>
            </c:numRef>
          </c:val>
        </c:ser>
        <c:ser>
          <c:idx val="2"/>
          <c:order val="2"/>
          <c:tx>
            <c:strRef>
              <c:f>'Лист1'!$S$5:$S$6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'Лист1'!$P$7:$P$10</c:f>
            </c:strRef>
          </c:cat>
          <c:val>
            <c:numRef>
              <c:f>'Лист1'!$S$7:$S$10</c:f>
              <c:numCache/>
            </c:numRef>
          </c:val>
        </c:ser>
        <c:ser>
          <c:idx val="3"/>
          <c:order val="3"/>
          <c:tx>
            <c:strRef>
              <c:f>'Лист1'!$T$5:$T$6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'Лист1'!$P$7:$P$10</c:f>
            </c:strRef>
          </c:cat>
          <c:val>
            <c:numRef>
              <c:f>'Лист1'!$T$7:$T$10</c:f>
              <c:numCache/>
            </c:numRef>
          </c:val>
        </c:ser>
        <c:axId val="148296586"/>
        <c:axId val="76039942"/>
      </c:barChart>
      <c:catAx>
        <c:axId val="148296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Ароматизация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39942"/>
      </c:catAx>
      <c:valAx>
        <c:axId val="76039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96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8</xdr:row>
      <xdr:rowOff>190500</xdr:rowOff>
    </xdr:from>
    <xdr:ext cx="5067300" cy="3133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685800</xdr:colOff>
      <xdr:row>8</xdr:row>
      <xdr:rowOff>190500</xdr:rowOff>
    </xdr:from>
    <xdr:ext cx="5276850" cy="32575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1295400</xdr:colOff>
      <xdr:row>27</xdr:row>
      <xdr:rowOff>133350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161925</xdr:colOff>
      <xdr:row>34</xdr:row>
      <xdr:rowOff>171450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533400</xdr:colOff>
      <xdr:row>12</xdr:row>
      <xdr:rowOff>85725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63"/>
    <col customWidth="1" min="4" max="4" width="14.38"/>
    <col customWidth="1" min="7" max="7" width="25.25"/>
    <col customWidth="1" min="8" max="8" width="13.75"/>
    <col customWidth="1" min="10" max="10" width="25.5"/>
    <col customWidth="1" min="16" max="16" width="16.75"/>
    <col customWidth="1" min="17" max="17" width="17.38"/>
    <col customWidth="1" min="18" max="18" width="15.0"/>
    <col customWidth="1" min="19" max="19" width="14.25"/>
  </cols>
  <sheetData>
    <row r="4">
      <c r="C4" s="1" t="s">
        <v>0</v>
      </c>
      <c r="F4" s="2" t="s">
        <v>1</v>
      </c>
    </row>
    <row r="5">
      <c r="C5" s="3" t="s">
        <v>2</v>
      </c>
      <c r="D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P5" s="1" t="s">
        <v>9</v>
      </c>
    </row>
    <row r="6">
      <c r="C6" s="3" t="s">
        <v>10</v>
      </c>
      <c r="D6" s="3">
        <v>100000.0</v>
      </c>
      <c r="F6" s="3" t="s">
        <v>11</v>
      </c>
      <c r="G6" s="3">
        <v>2.0</v>
      </c>
      <c r="H6" s="3">
        <v>55000.0</v>
      </c>
      <c r="I6" s="3">
        <v>110000.0</v>
      </c>
      <c r="J6" s="3">
        <v>33222.0</v>
      </c>
      <c r="P6" s="4" t="s">
        <v>12</v>
      </c>
      <c r="Q6" s="5" t="s">
        <v>13</v>
      </c>
      <c r="R6" s="5" t="s">
        <v>14</v>
      </c>
      <c r="S6" s="5" t="s">
        <v>15</v>
      </c>
      <c r="T6" s="5" t="s">
        <v>16</v>
      </c>
    </row>
    <row r="7">
      <c r="C7" s="3" t="s">
        <v>17</v>
      </c>
      <c r="D7" s="3">
        <v>80000.0</v>
      </c>
      <c r="F7" s="3" t="s">
        <v>18</v>
      </c>
      <c r="G7" s="3">
        <v>1.0</v>
      </c>
      <c r="H7" s="3">
        <v>30000.0</v>
      </c>
      <c r="I7" s="3">
        <v>30000.0</v>
      </c>
      <c r="J7" s="3">
        <v>9060.0</v>
      </c>
      <c r="P7" s="3" t="s">
        <v>19</v>
      </c>
      <c r="Q7" s="3">
        <v>10.0</v>
      </c>
      <c r="R7" s="3">
        <v>10.0</v>
      </c>
      <c r="S7" s="3">
        <v>700000.0</v>
      </c>
      <c r="T7" s="3">
        <v>70000.0</v>
      </c>
    </row>
    <row r="8">
      <c r="C8" s="3" t="s">
        <v>20</v>
      </c>
      <c r="D8" s="3">
        <v>80000.0</v>
      </c>
      <c r="F8" s="6" t="s">
        <v>21</v>
      </c>
      <c r="G8" s="6">
        <v>3.0</v>
      </c>
      <c r="H8" s="7"/>
      <c r="I8" s="6">
        <v>140000.0</v>
      </c>
      <c r="J8" s="6">
        <v>42280.0</v>
      </c>
      <c r="P8" s="3" t="s">
        <v>22</v>
      </c>
      <c r="Q8" s="3">
        <v>5.0</v>
      </c>
      <c r="R8" s="3">
        <v>20.0</v>
      </c>
      <c r="S8" s="3">
        <v>80000.0</v>
      </c>
      <c r="T8" s="3">
        <v>16000.0</v>
      </c>
    </row>
    <row r="9">
      <c r="C9" s="3" t="s">
        <v>23</v>
      </c>
      <c r="D9" s="3">
        <v>30000.0</v>
      </c>
      <c r="P9" s="3" t="s">
        <v>24</v>
      </c>
      <c r="Q9" s="3">
        <v>5.0</v>
      </c>
      <c r="R9" s="3">
        <v>20.0</v>
      </c>
      <c r="S9" s="3">
        <v>30000.0</v>
      </c>
      <c r="T9" s="3">
        <v>6000.0</v>
      </c>
    </row>
    <row r="10">
      <c r="C10" s="3" t="s">
        <v>25</v>
      </c>
      <c r="D10" s="3">
        <v>150000.0</v>
      </c>
      <c r="P10" s="3" t="s">
        <v>23</v>
      </c>
      <c r="Q10" s="3">
        <v>5.0</v>
      </c>
      <c r="R10" s="3">
        <v>20.0</v>
      </c>
      <c r="S10" s="3">
        <v>30000.0</v>
      </c>
      <c r="T10" s="3">
        <v>6000.0</v>
      </c>
    </row>
    <row r="11">
      <c r="C11" s="3" t="s">
        <v>26</v>
      </c>
      <c r="D11" s="3">
        <v>700000.0</v>
      </c>
      <c r="P11" s="6" t="s">
        <v>21</v>
      </c>
      <c r="Q11" s="8" t="s">
        <v>27</v>
      </c>
      <c r="R11" s="8" t="s">
        <v>27</v>
      </c>
      <c r="S11" s="6">
        <v>840000.0</v>
      </c>
      <c r="T11" s="6">
        <v>98000.0</v>
      </c>
    </row>
    <row r="12">
      <c r="C12" s="3" t="s">
        <v>28</v>
      </c>
      <c r="D12" s="3">
        <v>100000.0</v>
      </c>
    </row>
    <row r="13">
      <c r="C13" s="3" t="s">
        <v>29</v>
      </c>
      <c r="D13" s="3">
        <v>15000.0</v>
      </c>
    </row>
    <row r="14">
      <c r="C14" s="3" t="s">
        <v>30</v>
      </c>
      <c r="D14" s="3">
        <v>20000.0</v>
      </c>
    </row>
    <row r="15">
      <c r="C15" s="3" t="s">
        <v>31</v>
      </c>
      <c r="D15" s="3">
        <v>5000.0</v>
      </c>
    </row>
    <row r="16">
      <c r="C16" s="3" t="s">
        <v>32</v>
      </c>
      <c r="D16" s="3">
        <v>16000.0</v>
      </c>
    </row>
    <row r="17">
      <c r="C17" s="3" t="s">
        <v>33</v>
      </c>
      <c r="D17" s="3">
        <v>4000.0</v>
      </c>
    </row>
    <row r="18">
      <c r="C18" s="6" t="s">
        <v>21</v>
      </c>
      <c r="D18" s="6">
        <v>1300000.0</v>
      </c>
    </row>
    <row r="30">
      <c r="C30" s="2" t="s">
        <v>34</v>
      </c>
      <c r="G30" s="2" t="s">
        <v>35</v>
      </c>
    </row>
    <row r="31">
      <c r="C31" s="3" t="s">
        <v>2</v>
      </c>
      <c r="D31" s="3" t="s">
        <v>36</v>
      </c>
      <c r="E31" s="3" t="s">
        <v>37</v>
      </c>
      <c r="G31" s="3" t="s">
        <v>2</v>
      </c>
      <c r="H31" s="3" t="s">
        <v>36</v>
      </c>
      <c r="I31" s="3" t="s">
        <v>37</v>
      </c>
    </row>
    <row r="32">
      <c r="C32" s="3" t="s">
        <v>6</v>
      </c>
      <c r="D32" s="3">
        <v>140000.0</v>
      </c>
      <c r="E32" s="9">
        <f t="shared" ref="E32:E37" si="1">D32*12</f>
        <v>1680000</v>
      </c>
      <c r="G32" s="3" t="s">
        <v>38</v>
      </c>
      <c r="H32" s="3">
        <v>15000.0</v>
      </c>
      <c r="I32" s="3">
        <v>180000.0</v>
      </c>
    </row>
    <row r="33">
      <c r="C33" s="3" t="s">
        <v>39</v>
      </c>
      <c r="D33" s="3">
        <v>30000.0</v>
      </c>
      <c r="E33" s="9">
        <f t="shared" si="1"/>
        <v>360000</v>
      </c>
      <c r="G33" s="3" t="s">
        <v>40</v>
      </c>
      <c r="H33" s="3">
        <v>10000.0</v>
      </c>
      <c r="I33" s="3">
        <v>120000.0</v>
      </c>
    </row>
    <row r="34">
      <c r="C34" s="3" t="s">
        <v>41</v>
      </c>
      <c r="D34" s="3">
        <v>7000.0</v>
      </c>
      <c r="E34" s="9">
        <f t="shared" si="1"/>
        <v>84000</v>
      </c>
      <c r="G34" s="6" t="s">
        <v>21</v>
      </c>
      <c r="H34" s="6">
        <v>25000.0</v>
      </c>
      <c r="I34" s="6">
        <v>300000.0</v>
      </c>
    </row>
    <row r="35">
      <c r="C35" s="3" t="s">
        <v>42</v>
      </c>
      <c r="D35" s="3">
        <v>40000.0</v>
      </c>
      <c r="E35" s="9">
        <f t="shared" si="1"/>
        <v>480000</v>
      </c>
    </row>
    <row r="36">
      <c r="C36" s="3" t="s">
        <v>9</v>
      </c>
      <c r="D36" s="3">
        <v>10000.0</v>
      </c>
      <c r="E36" s="9">
        <f t="shared" si="1"/>
        <v>120000</v>
      </c>
    </row>
    <row r="37">
      <c r="C37" s="3" t="s">
        <v>43</v>
      </c>
      <c r="D37" s="3">
        <v>42280.0</v>
      </c>
      <c r="E37" s="9">
        <f t="shared" si="1"/>
        <v>507360</v>
      </c>
    </row>
    <row r="38">
      <c r="C38" s="6" t="s">
        <v>21</v>
      </c>
      <c r="D38" s="7">
        <f t="shared" ref="D38:E38" si="2">SUM(D32:D37)</f>
        <v>269280</v>
      </c>
      <c r="E38" s="7">
        <f t="shared" si="2"/>
        <v>3231360</v>
      </c>
    </row>
  </sheetData>
  <mergeCells count="2">
    <mergeCell ref="C4:D4"/>
    <mergeCell ref="P5:T5"/>
  </mergeCells>
  <drawing r:id="rId1"/>
</worksheet>
</file>