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4240" windowHeight="13740" activeTab="3"/>
  </bookViews>
  <sheets>
    <sheet name="ADA PSA AKHIR" sheetId="4" r:id="rId1"/>
    <sheet name="PSA" sheetId="6" r:id="rId2"/>
    <sheet name="Pivot Table" sheetId="5" r:id="rId3"/>
    <sheet name="Source" sheetId="1" r:id="rId4"/>
    <sheet name="Dok Intelijen" sheetId="7" r:id="rId5"/>
    <sheet name="Dok Penindakan" sheetId="8" r:id="rId6"/>
  </sheets>
  <definedNames>
    <definedName name="_xlnm._FilterDatabase" localSheetId="0" hidden="1">'ADA PSA AKHIR'!$A$1:$BJ$3</definedName>
    <definedName name="_xlnm._FilterDatabase" localSheetId="3" hidden="1">Source!$A$1:$BP$3</definedName>
    <definedName name="_xlnm.Print_Area" localSheetId="0">'ADA PSA AKHIR'!#REF!</definedName>
    <definedName name="_xlnm.Print_Area" localSheetId="3">Source!$AH$1:$AH$6</definedName>
  </definedNames>
  <calcPr calcId="144525"/>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 i="7" l="1"/>
  <c r="C25" i="7"/>
  <c r="B25" i="7"/>
  <c r="C24" i="7"/>
  <c r="B24" i="7"/>
  <c r="D23" i="7"/>
  <c r="C23" i="7"/>
  <c r="B23" i="7"/>
  <c r="D22" i="7"/>
  <c r="C22" i="7"/>
  <c r="B22" i="7"/>
  <c r="D21" i="7"/>
  <c r="C21" i="7"/>
  <c r="B21" i="7"/>
  <c r="CB25" i="1"/>
  <c r="CB24" i="1"/>
  <c r="CB23" i="1"/>
  <c r="CB21" i="1"/>
  <c r="CB20" i="1"/>
  <c r="CB19" i="1"/>
  <c r="CB18" i="1"/>
  <c r="CB17" i="1"/>
  <c r="CB16" i="1"/>
  <c r="CB15" i="1"/>
  <c r="CB14" i="1"/>
  <c r="CB13" i="1"/>
  <c r="CB12" i="1"/>
  <c r="R9" i="1"/>
  <c r="R8" i="1"/>
  <c r="R7" i="1"/>
  <c r="R6" i="1"/>
  <c r="R5" i="1"/>
  <c r="A5" i="6"/>
  <c r="A4" i="6"/>
  <c r="A3" i="6"/>
  <c r="A2" i="6"/>
  <c r="G67" i="4"/>
  <c r="G65" i="4"/>
  <c r="G64" i="4"/>
  <c r="G63" i="4"/>
  <c r="G62" i="4"/>
  <c r="G59" i="4"/>
  <c r="P58" i="4"/>
  <c r="P57" i="4"/>
  <c r="G57" i="4"/>
  <c r="G55" i="4"/>
  <c r="G54" i="4"/>
  <c r="G48" i="4"/>
  <c r="G47" i="4"/>
  <c r="G46" i="4"/>
  <c r="G45" i="4"/>
  <c r="G44" i="4"/>
  <c r="G43" i="4"/>
  <c r="G42" i="4"/>
  <c r="G41" i="4"/>
  <c r="G40" i="4"/>
  <c r="G39" i="4"/>
  <c r="G34" i="4"/>
  <c r="BQ33" i="4"/>
  <c r="G32" i="4"/>
  <c r="BQ31" i="4"/>
  <c r="BQ30" i="4"/>
  <c r="G29" i="4"/>
  <c r="G28" i="4"/>
  <c r="G27" i="4"/>
  <c r="G26" i="4"/>
  <c r="G25" i="4"/>
  <c r="G24" i="4"/>
  <c r="G22" i="4"/>
  <c r="BL21" i="4"/>
  <c r="G21" i="4"/>
  <c r="BQ20" i="4"/>
  <c r="BL19" i="4"/>
  <c r="G19" i="4"/>
  <c r="BQ18" i="4"/>
  <c r="BQ17" i="4"/>
  <c r="BL16" i="4"/>
  <c r="G16" i="4"/>
  <c r="BL15" i="4"/>
  <c r="G15" i="4"/>
  <c r="BQ14" i="4"/>
  <c r="BL13" i="4"/>
  <c r="G13" i="4"/>
  <c r="BQ12" i="4"/>
  <c r="BQ11" i="4"/>
  <c r="BL10" i="4"/>
  <c r="G10" i="4"/>
  <c r="BQ9" i="4"/>
  <c r="G8" i="4"/>
  <c r="G7" i="4"/>
  <c r="G6" i="4"/>
  <c r="BL5" i="4"/>
  <c r="G5" i="4"/>
  <c r="BL4" i="4"/>
  <c r="G4" i="4"/>
  <c r="G3" i="4"/>
</calcChain>
</file>

<file path=xl/sharedStrings.xml><?xml version="1.0" encoding="utf-8"?>
<sst xmlns="http://schemas.openxmlformats.org/spreadsheetml/2006/main" count="7519" uniqueCount="1851">
  <si>
    <t>No</t>
  </si>
  <si>
    <t>No Prin</t>
  </si>
  <si>
    <t>Tgl Prin</t>
  </si>
  <si>
    <t>No LI-LKAI</t>
  </si>
  <si>
    <t>Tgl LI-LKAI</t>
  </si>
  <si>
    <t>No NHI</t>
  </si>
  <si>
    <t>Tgl NHI</t>
  </si>
  <si>
    <t>Negara Asal</t>
  </si>
  <si>
    <t>No Paket</t>
  </si>
  <si>
    <t>Jenis Paket</t>
  </si>
  <si>
    <t>Nama Penerima</t>
  </si>
  <si>
    <t>Alamat Penerima</t>
  </si>
  <si>
    <t>Pengirim</t>
  </si>
  <si>
    <t>Segera konsep</t>
  </si>
  <si>
    <t>No BA Contoh &amp; Periksa</t>
  </si>
  <si>
    <t>Tgl BA Contoh &amp; Periksa</t>
  </si>
  <si>
    <t>Hari</t>
  </si>
  <si>
    <t>Tanggal (huruf)</t>
  </si>
  <si>
    <t>Bulan</t>
  </si>
  <si>
    <t>Berat Paket</t>
  </si>
  <si>
    <t>Berat Sample1</t>
  </si>
  <si>
    <t>Berat Sample2</t>
  </si>
  <si>
    <t>Berat Sample3</t>
  </si>
  <si>
    <t>Berat Sample4</t>
  </si>
  <si>
    <t>Berat Sample5</t>
  </si>
  <si>
    <t>Uraian Barang</t>
  </si>
  <si>
    <t>No SBP</t>
  </si>
  <si>
    <t>Tgl SBP</t>
  </si>
  <si>
    <t>Barang (Bentuk dan Warna)</t>
  </si>
  <si>
    <t>Bentuk1</t>
  </si>
  <si>
    <t>Warna1</t>
  </si>
  <si>
    <t>Jumlah1</t>
  </si>
  <si>
    <t>Bentuk2</t>
  </si>
  <si>
    <t>Warna2</t>
  </si>
  <si>
    <t>Jumlah2</t>
  </si>
  <si>
    <t>Bentuk3</t>
  </si>
  <si>
    <t>Warna3</t>
  </si>
  <si>
    <t>Jumlah3</t>
  </si>
  <si>
    <t>Bentuk4</t>
  </si>
  <si>
    <t>Warna4</t>
  </si>
  <si>
    <t>Jumlah4</t>
  </si>
  <si>
    <t>Bentuk5</t>
  </si>
  <si>
    <t>Warna5</t>
  </si>
  <si>
    <t>Jumlah5</t>
  </si>
  <si>
    <t>Jumlah Bruto Barang</t>
  </si>
  <si>
    <t>Hasil Lab1 (Jenis NPP)</t>
  </si>
  <si>
    <t>Hasil Lab2 (Jenis NPP)</t>
  </si>
  <si>
    <t>Hasil Lab3 (Jenis NPP)</t>
  </si>
  <si>
    <t>Hasil Lab4 (Jenis NPP)</t>
  </si>
  <si>
    <t>Hasil Lab5 (Jenis NPP)</t>
  </si>
  <si>
    <t>No SHPIB
/
LHPIB</t>
  </si>
  <si>
    <t>Tgl SHPIB</t>
  </si>
  <si>
    <t>No LTP</t>
  </si>
  <si>
    <t>Tgl LTP</t>
  </si>
  <si>
    <t>Modus</t>
  </si>
  <si>
    <t>No Pengajuan Lab</t>
  </si>
  <si>
    <t>Tgl Pengajuan Lab</t>
  </si>
  <si>
    <t>No BAST &amp; Cacah</t>
  </si>
  <si>
    <t>Tgl BA</t>
  </si>
  <si>
    <t>Tindak Lanjut</t>
  </si>
  <si>
    <t>Nomor NI</t>
  </si>
  <si>
    <t>Dalam Gram</t>
  </si>
  <si>
    <t>Tanggal ST CD</t>
  </si>
  <si>
    <t>Tanggal Giat CD</t>
  </si>
  <si>
    <t>Tanggal Akhir CD</t>
  </si>
  <si>
    <t>No LAP</t>
  </si>
  <si>
    <t>Tanggal LAP (tanggal NHI)</t>
  </si>
  <si>
    <t>PSA AKHIR</t>
  </si>
  <si>
    <t>01</t>
  </si>
  <si>
    <t>-</t>
  </si>
  <si>
    <t>Belanda</t>
  </si>
  <si>
    <t>Surat</t>
  </si>
  <si>
    <t>Faruk Ali</t>
  </si>
  <si>
    <t>Sumbawa, Sumbawa Besar, 84310, Nusa Tenggara Barat, Indonesia. Tel: 081916862826</t>
  </si>
  <si>
    <t>Aloysius Kruiden
(Karmelstraat 48, 6418VT Heerlen Netherlands)</t>
  </si>
  <si>
    <t>NDR</t>
  </si>
  <si>
    <t>± 33,4 gram</t>
  </si>
  <si>
    <t>Telah dibuat Nota Dinas Kepala KPPBC TMP C Kantor Pos Pasar Baru Nomor ND-10/WBC.08/KPP.MP.03/2021 tanggal 05 Januari 2021 ke Kepala Bidang P2 Kanwil DJBC Jakarta</t>
  </si>
  <si>
    <t>02</t>
  </si>
  <si>
    <t>Gaby Susanto</t>
  </si>
  <si>
    <t>Citra Garden 1 Blok F8 no 7 Kec. Cengkareng, Jakarta Barat, DKI Indonesia 11840</t>
  </si>
  <si>
    <t>NN</t>
  </si>
  <si>
    <t>NHI</t>
  </si>
  <si>
    <t>Rabu</t>
  </si>
  <si>
    <t>Tujuh</t>
  </si>
  <si>
    <t>Januari</t>
  </si>
  <si>
    <t>± 20,2 gram</t>
  </si>
  <si>
    <t>Barang kiriman pos yang kedapatan 1 plastik berisikan 2 butir tablet berwarna hijau</t>
  </si>
  <si>
    <t>Tablet Berwarna Hijau</t>
  </si>
  <si>
    <t>Tablet</t>
  </si>
  <si>
    <t>Hijau</t>
  </si>
  <si>
    <t>2 Butir</t>
  </si>
  <si>
    <t>MDMA</t>
  </si>
  <si>
    <t>Dikirimkan menggunakan Surat</t>
  </si>
  <si>
    <t>Kamis</t>
  </si>
  <si>
    <t>Diserahterimakan kepada Polres Jakarta Pusat</t>
  </si>
  <si>
    <r>
      <rPr>
        <sz val="9"/>
        <color theme="1"/>
        <rFont val="Calibri"/>
        <charset val="134"/>
      </rPr>
      <t xml:space="preserve">± </t>
    </r>
    <r>
      <rPr>
        <sz val="9"/>
        <color theme="1"/>
        <rFont val="Calibri"/>
        <charset val="134"/>
      </rPr>
      <t>2,2 gram</t>
    </r>
  </si>
  <si>
    <t>07 Januari 2021</t>
  </si>
  <si>
    <t>03</t>
  </si>
  <si>
    <t>Hongkong</t>
  </si>
  <si>
    <t>EA325318875HK</t>
  </si>
  <si>
    <t>EMS</t>
  </si>
  <si>
    <t>Adimas Pranathan</t>
  </si>
  <si>
    <t>SDIT Al-Kharimah Jl. Kelurahan V RT.011/001 Kel. Duren Sawit Kec. Duren Sawit Jakarta Timur, 13440 Indonesia Tlp.085811426256</t>
  </si>
  <si>
    <t>Senin</t>
  </si>
  <si>
    <t>Dua Puluh Delapan</t>
  </si>
  <si>
    <t>Desember</t>
  </si>
  <si>
    <t>± 48,5 gram</t>
  </si>
  <si>
    <t>± 0,5 gram</t>
  </si>
  <si>
    <t>Barang kiriman pos yang kedapatan 1 plastik alumunium foil berisikan serbuk berwarna kuning</t>
  </si>
  <si>
    <t>Serbuk Berwarna Kuning</t>
  </si>
  <si>
    <t>Serbuk</t>
  </si>
  <si>
    <t>Kuning</t>
  </si>
  <si>
    <t>± 8,6 gram</t>
  </si>
  <si>
    <t>4-Fluoro-ABUTINACA</t>
  </si>
  <si>
    <r>
      <rPr>
        <sz val="9"/>
        <color theme="1"/>
        <rFont val="Calibri"/>
        <charset val="134"/>
      </rPr>
      <t xml:space="preserve">Diberitahukan sebagai </t>
    </r>
    <r>
      <rPr>
        <i/>
        <sz val="9"/>
        <color theme="1"/>
        <rFont val="Calibri"/>
        <charset val="134"/>
      </rPr>
      <t>Clothes buttons</t>
    </r>
  </si>
  <si>
    <t>28 Desember 2020</t>
  </si>
  <si>
    <t>Selasa</t>
  </si>
  <si>
    <t>Dua Belas</t>
  </si>
  <si>
    <t>12 Januari 2021</t>
  </si>
  <si>
    <t>04</t>
  </si>
  <si>
    <t>RU824190425NL</t>
  </si>
  <si>
    <t>Register</t>
  </si>
  <si>
    <t>Irgi</t>
  </si>
  <si>
    <t>Makassar, Halim Perdanakusumah Village, Falcon 3, D2, RT.15/RW.04 Jakarta South Sulawesi 13610 Indonesia Tlp.08888768972</t>
  </si>
  <si>
    <t>Empat</t>
  </si>
  <si>
    <t>± 156,6 gram</t>
  </si>
  <si>
    <t>± 59,1 gram</t>
  </si>
  <si>
    <t>ADB-BUTINACA</t>
  </si>
  <si>
    <r>
      <rPr>
        <sz val="9"/>
        <color theme="1"/>
        <rFont val="Calibri"/>
        <charset val="134"/>
      </rPr>
      <t xml:space="preserve">Diberitahukan sebagai </t>
    </r>
    <r>
      <rPr>
        <i/>
        <sz val="9"/>
        <color theme="1"/>
        <rFont val="Calibri"/>
        <charset val="134"/>
      </rPr>
      <t>LED light bar</t>
    </r>
  </si>
  <si>
    <t>05</t>
  </si>
  <si>
    <t>Radit Dika</t>
  </si>
  <si>
    <t>Jalan Raya Sawangan Pancoran Mas Mampang GG Atas RT 01/RW 09 no 128 16433 Depok Jawa Barat Indonesia</t>
  </si>
  <si>
    <t>Delapan Belas</t>
  </si>
  <si>
    <t>± 50,9 gram</t>
  </si>
  <si>
    <t>Barang kiriman pos yang kedapatan 1 plastik berisikan 50 butir tablet berwarna hijau</t>
  </si>
  <si>
    <t>50 butir</t>
  </si>
  <si>
    <t>Diserahterimakan kepada Polda Metro Jaya</t>
  </si>
  <si>
    <r>
      <rPr>
        <sz val="9"/>
        <color theme="1"/>
        <rFont val="Calibri"/>
        <charset val="134"/>
      </rPr>
      <t>±</t>
    </r>
    <r>
      <rPr>
        <sz val="10.35"/>
        <color theme="1"/>
        <rFont val="Calibri"/>
        <charset val="134"/>
      </rPr>
      <t xml:space="preserve"> </t>
    </r>
    <r>
      <rPr>
        <sz val="9"/>
        <color theme="1"/>
        <rFont val="Calibri"/>
        <charset val="134"/>
      </rPr>
      <t>31,9 gram</t>
    </r>
  </si>
  <si>
    <t>18 Januari 2021</t>
  </si>
  <si>
    <t>06</t>
  </si>
  <si>
    <t>Amerika Serikat</t>
  </si>
  <si>
    <t>LZ558583431US</t>
  </si>
  <si>
    <t>K Ferry</t>
  </si>
  <si>
    <t>Jalan Bisma Tengah 2, Blok C10/21, Sunter Jakarta Utara 14340 Indonesia</t>
  </si>
  <si>
    <t>Rose 3050 Charlotte Ave Rosemead CA 91770-250</t>
  </si>
  <si>
    <t>Dua Puluh</t>
  </si>
  <si>
    <t>± 1219,9 gram</t>
  </si>
  <si>
    <t xml:space="preserve">Barang kiriman pos yang kedapatan kotak perlengkapan Bayi berisikan 11 botol Liquid berwarna kuning </t>
  </si>
  <si>
    <t>Cairan Berwarna Kuning</t>
  </si>
  <si>
    <t>Cairan</t>
  </si>
  <si>
    <t>11 Cartridge</t>
  </si>
  <si>
    <t>THC</t>
  </si>
  <si>
    <r>
      <rPr>
        <sz val="9"/>
        <color theme="1"/>
        <rFont val="Calibri"/>
        <charset val="134"/>
      </rPr>
      <t xml:space="preserve">Diberitahukan sebagai </t>
    </r>
    <r>
      <rPr>
        <i/>
        <sz val="9"/>
        <color theme="1"/>
        <rFont val="Calibri"/>
        <charset val="134"/>
      </rPr>
      <t>Baby Stuff</t>
    </r>
  </si>
  <si>
    <t xml:space="preserve">Diserahterimakan kepada Badan Narkotika Nasional Kota Jakut </t>
  </si>
  <si>
    <r>
      <rPr>
        <sz val="9"/>
        <color theme="1"/>
        <rFont val="Calibri"/>
        <charset val="134"/>
      </rPr>
      <t>±</t>
    </r>
    <r>
      <rPr>
        <sz val="10.35"/>
        <color theme="1"/>
        <rFont val="Calibri"/>
        <charset val="134"/>
      </rPr>
      <t xml:space="preserve"> </t>
    </r>
    <r>
      <rPr>
        <sz val="9"/>
        <color theme="1"/>
        <rFont val="Calibri"/>
        <charset val="134"/>
      </rPr>
      <t>142 gram</t>
    </r>
  </si>
  <si>
    <t>20 Januari 2021</t>
  </si>
  <si>
    <t>07</t>
  </si>
  <si>
    <t>Inggris</t>
  </si>
  <si>
    <t>RN735603796GB</t>
  </si>
  <si>
    <t>Frina Rakhmanda</t>
  </si>
  <si>
    <t>Apartment Building &amp; Unit. Belleza Apartment Permata Hijau, Tower Louvre, Unit 21 lv 08A Street Jl. Permata Hijau B No.8, RT.4/RW.2, Grogol Utara, Kebayoran Lama Jakarta Selatan, DKI Jakarta 12210 Indonesia</t>
  </si>
  <si>
    <t>Jumat</t>
  </si>
  <si>
    <t>Dua Puluh Dua</t>
  </si>
  <si>
    <t>± 96,8 gram</t>
  </si>
  <si>
    <t xml:space="preserve">Barang kiriman pos yang kedapatan 1 plastik berisikan  5 Cartridge Liquid berwarna kuning </t>
  </si>
  <si>
    <t>5 Cartridge</t>
  </si>
  <si>
    <r>
      <rPr>
        <sz val="9"/>
        <color theme="1"/>
        <rFont val="Calibri"/>
        <charset val="134"/>
      </rPr>
      <t xml:space="preserve">Diberitahukan sebagai </t>
    </r>
    <r>
      <rPr>
        <i/>
        <sz val="9"/>
        <color theme="1"/>
        <rFont val="Calibri"/>
        <charset val="134"/>
      </rPr>
      <t>Machine Parts</t>
    </r>
  </si>
  <si>
    <t>Diserahterimakan kepada Badan Narkotika Nasional Pusat</t>
  </si>
  <si>
    <r>
      <rPr>
        <sz val="9"/>
        <color theme="1"/>
        <rFont val="Calibri"/>
        <charset val="134"/>
      </rPr>
      <t>± 85,8</t>
    </r>
    <r>
      <rPr>
        <sz val="9"/>
        <color theme="1"/>
        <rFont val="Calibri"/>
        <charset val="134"/>
      </rPr>
      <t xml:space="preserve"> gram</t>
    </r>
  </si>
  <si>
    <t>22 Januari 2021</t>
  </si>
  <si>
    <t>08</t>
  </si>
  <si>
    <t>LC10004888725</t>
  </si>
  <si>
    <t>Mario Sru</t>
  </si>
  <si>
    <t>Jalan Pantai Berawa no. 99 (Tamora Gallery Head Ofice), Tibuneneng, Badung, Kuta utara, Bali 80361, Indonesia</t>
  </si>
  <si>
    <t>Telah dibuat Nota Dinas Kepala KPPBC TMP C Kantor Pos Pasar Baru Nomor ND-74/WBC.08/KPP.MP.03/2021 tanggal 25 Januari 2021 ke Kepala Bidang P2 Kanwil DJBC Jakarta</t>
  </si>
  <si>
    <t>09</t>
  </si>
  <si>
    <t>RU842527231NL</t>
  </si>
  <si>
    <t>Michael Roy</t>
  </si>
  <si>
    <t>Jl. Dana Prasetya no.45 RT.10 RW.08 Kelurahan Kp gedong, Kecamatan Ps Rebo Jakarta Timur Indonesia, ZIP: 13760, TLP: 085967221107</t>
  </si>
  <si>
    <t>Dua Puluh Tujuh</t>
  </si>
  <si>
    <t>± 109,7 gram</t>
  </si>
  <si>
    <t>Barang kiriman pos yang kedapatan 1 plastik alumunium foil berisikan serbuk berwarna putih</t>
  </si>
  <si>
    <t>Serbuk Berwarna Putih</t>
  </si>
  <si>
    <t>Putih</t>
  </si>
  <si>
    <t>± 10,3 gram</t>
  </si>
  <si>
    <r>
      <rPr>
        <sz val="9"/>
        <color theme="1"/>
        <rFont val="Calibri"/>
        <charset val="134"/>
      </rPr>
      <t xml:space="preserve">Diberitahukan sebagai </t>
    </r>
    <r>
      <rPr>
        <i/>
        <sz val="9"/>
        <color theme="1"/>
        <rFont val="Calibri"/>
        <charset val="134"/>
      </rPr>
      <t>Washing Powder</t>
    </r>
  </si>
  <si>
    <t>Dua Puluh Sembilan</t>
  </si>
  <si>
    <t>27 Januari 2021</t>
  </si>
  <si>
    <t>10</t>
  </si>
  <si>
    <t>EA286158370HK</t>
  </si>
  <si>
    <t xml:space="preserve">Wayan Wirawan </t>
  </si>
  <si>
    <t>Toko Ubudahh, Jalan Hanoman no.46, 3 Block Utara Pura, Desa Padang Tegal, Ubud, Gianyar, Bali, Indonesia 80571, Tel: 081558555111/081239999911</t>
  </si>
  <si>
    <t>Jveice (No 122 Hongkong Street Kowloon Bay Kowloon Bay Horngjaan Hongkong 36925555)</t>
  </si>
  <si>
    <t>± 88,5 gram</t>
  </si>
  <si>
    <t>Telah dibuat Nota Dinas Kepala KPPBC TMP C Kantor Pos Pasar Baru Nomor ND-100/WBC.08/KPP.MP.03/2021 tanggal 29 Januari 2021 ke Kepala Bidang P2 Kanwil DJBC Jakarta</t>
  </si>
  <si>
    <t>Kanada</t>
  </si>
  <si>
    <t>UR364696352CA</t>
  </si>
  <si>
    <t>Bungkusan</t>
  </si>
  <si>
    <t>Mali Hyde</t>
  </si>
  <si>
    <t xml:space="preserve"> Jalan Penyu Dewata, Padang Galak, 15, Bali 80227, Indonesia</t>
  </si>
  <si>
    <t>S. Baillie (PO Box 359, Mansons Landing BC Vopiko)</t>
  </si>
  <si>
    <t>± 139,9 gram</t>
  </si>
  <si>
    <t>Telah dibuat Nota Dinas Kepala KPPBC TMP C Kantor Pos Pasar Baru Nomor ND-101/WBC.08/KPP.MP.03/2021 tanggal 29 Januari 2021 ke Kepala Bidang P2 Kanwil DJBC Jakarta</t>
  </si>
  <si>
    <t>EA325664375HK</t>
  </si>
  <si>
    <t>Winner P Manurung</t>
  </si>
  <si>
    <t>Jl Muara Bahari No. 3 Rt 15 Rw 1 Sunter Agung Tg Priok Jku 14350, 087788938169</t>
  </si>
  <si>
    <t>Februari</t>
  </si>
  <si>
    <t>± 1716,3  gram</t>
  </si>
  <si>
    <t>± 2,0 gram</t>
  </si>
  <si>
    <t>± 2,7 gram</t>
  </si>
  <si>
    <t>Barang kiriman pos yang kedapatan 2 plastik alumunium foil berisikan  Gumpalan berwarna krem</t>
  </si>
  <si>
    <t>Gumpalan berwarna krem</t>
  </si>
  <si>
    <t>Gumpalan</t>
  </si>
  <si>
    <t>krem</t>
  </si>
  <si>
    <t>± 1004,9 gram</t>
  </si>
  <si>
    <t>± 508,8 gram</t>
  </si>
  <si>
    <t>± 1513,7 gram</t>
  </si>
  <si>
    <t>MDMB-4en-PINACA</t>
  </si>
  <si>
    <r>
      <rPr>
        <sz val="9"/>
        <color theme="1"/>
        <rFont val="Calibri"/>
        <charset val="134"/>
      </rPr>
      <t xml:space="preserve">Diberitahukan sebagai </t>
    </r>
    <r>
      <rPr>
        <i/>
        <sz val="9"/>
        <color theme="1"/>
        <rFont val="Calibri"/>
        <charset val="134"/>
      </rPr>
      <t>Daily Necessities</t>
    </r>
  </si>
  <si>
    <t>Sembilan Belas</t>
  </si>
  <si>
    <t>Diserahterimakan kepada BNNP</t>
  </si>
  <si>
    <t>18 Februari 2021</t>
  </si>
  <si>
    <t>Mr Budi</t>
  </si>
  <si>
    <t>Cempaka Sari Residence No. C11, Jl. Cempaka Permai Selatan,
Padangsambian, Denpasar Barat, Bali</t>
  </si>
  <si>
    <t>Holy Spice (Jacob Paffstraat 1, 1069PJ, Amsterdam, The
Netherlands)</t>
  </si>
  <si>
    <t>± 40 gram</t>
  </si>
  <si>
    <t>Telah dibuat Nota Dinas Kepala KPPBC TMP C Kantor Pos Pasar Baru Nomor ND-160/WBC.08/KPP.MP.03/2021 tanggal 19 Februari 2021 ke Kepala Bidang P2 Kanwil DJBC Jakarta</t>
  </si>
  <si>
    <t>CH122680679US</t>
  </si>
  <si>
    <t>Parcel</t>
  </si>
  <si>
    <t>Ken Irawati</t>
  </si>
  <si>
    <t>Komp Batan No. D-1, Pasar Minggu, Jakarta Selatan DKI Jakarta,12520 Indonesia</t>
  </si>
  <si>
    <t>Ken Bunjamin</t>
  </si>
  <si>
    <t>± 3,37  kg</t>
  </si>
  <si>
    <t>± 1,0 gram</t>
  </si>
  <si>
    <t>Barang kiriman pos yang kedapatan 1 botol Liquid   berwarna Coklat</t>
  </si>
  <si>
    <t>Cairan Berwarna Coklat</t>
  </si>
  <si>
    <t>Coklat</t>
  </si>
  <si>
    <t>± 45,7 gram</t>
  </si>
  <si>
    <t xml:space="preserve"> Delta 9 tetrahydrocannabinol</t>
  </si>
  <si>
    <r>
      <rPr>
        <sz val="9"/>
        <color theme="1"/>
        <rFont val="Calibri"/>
        <charset val="134"/>
      </rPr>
      <t xml:space="preserve">Diberitahukan sebagai </t>
    </r>
    <r>
      <rPr>
        <i/>
        <sz val="9"/>
        <color theme="1"/>
        <rFont val="Calibri"/>
        <charset val="134"/>
      </rPr>
      <t>Books Dry Food</t>
    </r>
  </si>
  <si>
    <t>Dua Puluh Enam</t>
  </si>
  <si>
    <t>19 Februari 2021</t>
  </si>
  <si>
    <t>Irlandia</t>
  </si>
  <si>
    <t>LC10005369918</t>
  </si>
  <si>
    <t>Lorraine Branson</t>
  </si>
  <si>
    <t>Jl. Pantai Mutiara Apartmen Regatta Tower Dubai 19B Pluit. Jakarta Utara 14450, Indonesia</t>
  </si>
  <si>
    <t>Lima Belas</t>
  </si>
  <si>
    <t>Maret</t>
  </si>
  <si>
    <t>± 66,2  gram</t>
  </si>
  <si>
    <t>Barang kiriman pos yang kedapatan 2 botol Liquid  berwarna Bening Kecoklatan dan Bening Kuning</t>
  </si>
  <si>
    <t>Cairan Berwarna Bening Kecoklatan dan Bening Kuning</t>
  </si>
  <si>
    <t>Bening Kecoklatan</t>
  </si>
  <si>
    <t>± 16,5 gram</t>
  </si>
  <si>
    <t>Bening Kuning</t>
  </si>
  <si>
    <t>± 16,6 gram</t>
  </si>
  <si>
    <t>± 33,1 gram</t>
  </si>
  <si>
    <t>15 Maret 2021</t>
  </si>
  <si>
    <t xml:space="preserve">CH126681119US </t>
  </si>
  <si>
    <t xml:space="preserve"> Pesaku Bugalows</t>
  </si>
  <si>
    <t xml:space="preserve">No 10 Jl. Pantai Batu Bolong No 41D, Kec. Kuta Utara, Canggu Bali, Indonesia 80351, Tel: +628113899100 </t>
  </si>
  <si>
    <t>Thomas Grey</t>
  </si>
  <si>
    <t>± 2,72 kilogram</t>
  </si>
  <si>
    <t>Telah dibuat Nota Dinas Kepala KPPBC TMP C Kantor Pos Pasar Baru Nomor ND-231/WBC.08/KPP.MP.03/2021 tanggal 16 Maret 2021 ke Kepala Bidang P2 Kanwil DJBC Jakarta</t>
  </si>
  <si>
    <t>Jerman</t>
  </si>
  <si>
    <t xml:space="preserve">RR352354917DE </t>
  </si>
  <si>
    <t>Mursalin</t>
  </si>
  <si>
    <t>Jl. Serayu Gg. Semeru No.162 Labuh Baru Timur, Kec. Payung Sekaki Kota Pekanbaru Riau 28156, Riau Kota Pekanbaru, Indonesia</t>
  </si>
  <si>
    <t>± 155,2 gram</t>
  </si>
  <si>
    <t>Telah dibuat Nota Dinas Kepala KPPBC TMP C Kantor Pos Pasar Baru Nomor ND-254/WBC.08/KPP.MP.03/2021 tanggal 26 Maret 2021 ke Kepala Bidang P2 Kanwil DJBC Jakarta</t>
  </si>
  <si>
    <t>LC10005387878</t>
  </si>
  <si>
    <t>Putra Santoso</t>
  </si>
  <si>
    <t>Jl. Bhakti IV no.24, Kemanggisan, Palmerah 11480, Jakarta Indonesia</t>
  </si>
  <si>
    <t>± 15,8  gram</t>
  </si>
  <si>
    <t>Barang kiriman pos yang kedapatan bungkusan berisikan padatan berwarna coklat</t>
  </si>
  <si>
    <t>Padatan Berwarna Coklat</t>
  </si>
  <si>
    <t>± 1,4 gram</t>
  </si>
  <si>
    <t>Heroin</t>
  </si>
  <si>
    <t>29 Maret 2021</t>
  </si>
  <si>
    <t>Abdullah Umar</t>
  </si>
  <si>
    <t>Jl. Mangga 1 RT.12 RW.05 Lingkungan 3 (Belakang Pegadaian Yukum Jaya) Yukum Jaya, Terbanggi Besar, Lampung Tengah 34163 Indah</t>
  </si>
  <si>
    <t>NI</t>
  </si>
  <si>
    <t>± 111,8 gram</t>
  </si>
  <si>
    <t>Telah dibuat Nota Informasi NPP Kepala Seksi Penindakan dan Penyidikan KPPBC TMP C Kantor Pos Pasar Baru Nomor NI-N-01/WBC.08/KPP.MP.0302/2021 tanggal 06 April 2021 ke Kepala Bidang P2 Kanwil DJBC Jakarta</t>
  </si>
  <si>
    <t>Thailand</t>
  </si>
  <si>
    <t>EE186894990TH</t>
  </si>
  <si>
    <t>Mohamed Salim</t>
  </si>
  <si>
    <t>Accelerice Indonesia, Ariobimo Sentral, Jl. HR Rasuna Said Kav X 2 No.5, Kuningan, Jakarta 12950</t>
  </si>
  <si>
    <t>Ms. Prang Priyatruk</t>
  </si>
  <si>
    <t>Sembilan</t>
  </si>
  <si>
    <t>April</t>
  </si>
  <si>
    <t>± 198,7 gram</t>
  </si>
  <si>
    <t>Barang kiriman pos yang kedapatan bungkusan berisikan serpihan daun berwarna coklat dan 1 buah kaleng berisikan bubuk berwarna hiijau</t>
  </si>
  <si>
    <t>Serpihan daun berwarna coklat dan bubuk berwarna hijau</t>
  </si>
  <si>
    <t>Serpihan daun</t>
  </si>
  <si>
    <t>± 12,5 gram</t>
  </si>
  <si>
    <t>Bubuk</t>
  </si>
  <si>
    <t>± 21,1 gram</t>
  </si>
  <si>
    <t>± 33,6 gram</t>
  </si>
  <si>
    <r>
      <rPr>
        <sz val="9"/>
        <color theme="1"/>
        <rFont val="Calibri"/>
        <charset val="134"/>
      </rPr>
      <t xml:space="preserve">Diberitahukan sebagai </t>
    </r>
    <r>
      <rPr>
        <i/>
        <sz val="9"/>
        <color theme="1"/>
        <rFont val="Calibri"/>
        <charset val="134"/>
      </rPr>
      <t>Tea  Bag</t>
    </r>
  </si>
  <si>
    <t>Tiga Belas</t>
  </si>
  <si>
    <t>13 April 2021</t>
  </si>
  <si>
    <t>CY544944719DE</t>
  </si>
  <si>
    <t>Viola Arselina Amaral</t>
  </si>
  <si>
    <t>Jl. Budi Mulia No. 128 RT 011/11 Pademangan Barat, Pademangan, Jakarta Utara 14420 Jakarta, Indonesia</t>
  </si>
  <si>
    <t>Francis James</t>
  </si>
  <si>
    <t>± 8,9 Kg</t>
  </si>
  <si>
    <t>Barang kiriman pos yang kedapatan tablet yang disembunyikan disamping bagian dalam paket tersebut (diselah kotak)</t>
  </si>
  <si>
    <t>Tablet Berwarna biru,merah dan hijau</t>
  </si>
  <si>
    <t>biru,merah dan hijau</t>
  </si>
  <si>
    <t>± 5.385 butir</t>
  </si>
  <si>
    <t>Disembunyikan disamping bagian dalam paket tersebut (diselah kotak)</t>
  </si>
  <si>
    <t>± 4,07 Kg (berat tablet dan kemasan kardus)</t>
  </si>
  <si>
    <t>LZ576126557US</t>
  </si>
  <si>
    <t>Jezzha Seilendra</t>
  </si>
  <si>
    <t>Perumahan Taman Sari Bukit Mutiara Blok D3 No.2 RT.12 RW.000 Balikpapan KL76125 Indonesia Tlp.081258756255</t>
  </si>
  <si>
    <t>± 321,1 gram</t>
  </si>
  <si>
    <t>Telah dibuat Nota Informasi NPP Kepala Seksi Penindakan dan Penyidikan KPPBC TMP C Kantor Pos Pasar Baru Nomor NI-N-02/WBC.08/KPP.MP.0302/2021 tanggal 14 April 2021 ke Kepala Bidang P2 Kanwil DJBC Jakarta</t>
  </si>
  <si>
    <t>RU862220710NL</t>
  </si>
  <si>
    <t>Dwi Widyodiningrat</t>
  </si>
  <si>
    <t>Jl. Ancol Selatan, Barata II, RT 012/002, No.63, Kelurahan Sunter Agung, Kecamatan Tg Priok, Jakarta Utara Jakarta Indonesia 14350 Tlp.087743626419</t>
  </si>
  <si>
    <t>±  1.145,7 gram</t>
  </si>
  <si>
    <t>Barang kiriman pos yang kedapatan plastik alumunium foil berisikan  Gumpalan berwarna Putih Pulang</t>
  </si>
  <si>
    <t>Gumpalan berwarna Putih Pulang</t>
  </si>
  <si>
    <t>Putih Pulang</t>
  </si>
  <si>
    <t>± 1007,9 gram</t>
  </si>
  <si>
    <t>± 1.007,9 gram</t>
  </si>
  <si>
    <r>
      <rPr>
        <sz val="9"/>
        <color theme="1"/>
        <rFont val="Calibri"/>
        <charset val="134"/>
      </rPr>
      <t xml:space="preserve">Diberitahukan sebagai </t>
    </r>
    <r>
      <rPr>
        <i/>
        <sz val="9"/>
        <color theme="1"/>
        <rFont val="Calibri"/>
        <charset val="134"/>
      </rPr>
      <t>Clothes Buttons</t>
    </r>
  </si>
  <si>
    <t>Diserahterimakan kepada BNN</t>
  </si>
  <si>
    <t>15 April 2021</t>
  </si>
  <si>
    <t>CY545508445DE</t>
  </si>
  <si>
    <t>Jl. Budi Mulia No. 128 RT 011/11 Pademangan Barat, Pademangan, Jakarta Utara 14420 Jakarta, Indonesia, 081387214597</t>
  </si>
  <si>
    <t>Jonheina Utaka</t>
  </si>
  <si>
    <t>± 6,9 Kg</t>
  </si>
  <si>
    <t>Barang kiriman pos yang kedapatan tablet yang disembunyikan disekeliling bagian dalam paket tersebut (diselah kotak)</t>
  </si>
  <si>
    <t>± 4.753 Butir</t>
  </si>
  <si>
    <t>Diduga kuat MDMA</t>
  </si>
  <si>
    <t>Disembunyikan disekeliling bagian dalam paket tersebut (diselah kotak)</t>
  </si>
  <si>
    <t>± 4,39 Kg (berat tablet dan kemasan kardus)</t>
  </si>
  <si>
    <t>19 April 2021</t>
  </si>
  <si>
    <t>Shani Indria</t>
  </si>
  <si>
    <t>Jl. Sutra Feronia Park Utama No.32 Alam sutra Tangerang Selatan Banten 15325 Indonesia</t>
  </si>
  <si>
    <t>± 39,0 gram</t>
  </si>
  <si>
    <t>Barang kiriman pos berupa Surat yang disembunyikan di dalam mainan Kartu berisikan  Gumpalan berwarna Coklat</t>
  </si>
  <si>
    <t>Gumpalan berwarna Coklat</t>
  </si>
  <si>
    <t>± 14,2 gram</t>
  </si>
  <si>
    <t>Ganja</t>
  </si>
  <si>
    <t>Diserahterimakan Polresta Tangerang</t>
  </si>
  <si>
    <t>RN940980464NL</t>
  </si>
  <si>
    <t>± 140,6 gram</t>
  </si>
  <si>
    <t>Barang kiriman pos berupa Surat yang disembunyikan di dalam CD  terdapat bungkusan plastik berisikan benda padat kristal bening dan bubuk berwarna putih</t>
  </si>
  <si>
    <t>Benda Padat Kristal  Bening dan Bubuk berwarna Bening</t>
  </si>
  <si>
    <t>Kristal</t>
  </si>
  <si>
    <t>Bening</t>
  </si>
  <si>
    <t>± 11,6 gram</t>
  </si>
  <si>
    <t>± 0,7 gram</t>
  </si>
  <si>
    <t>± 12,3 gram</t>
  </si>
  <si>
    <t xml:space="preserve">Diduga kuat Methamphetamine </t>
  </si>
  <si>
    <t>Diduga kuat Cocaine</t>
  </si>
  <si>
    <t>Dua Puluh Satu</t>
  </si>
  <si>
    <t>RU862232077NL</t>
  </si>
  <si>
    <t>Kiki</t>
  </si>
  <si>
    <t>Jl. H. Suaeb RT 009 RW 03 No. 27 Sub-District Pesanggrahan Petukangan Selatan, City South Jakarta,  South Jakarta, Indoneia</t>
  </si>
  <si>
    <t>± 126,8 gram</t>
  </si>
  <si>
    <t>Barang kiriman pos  kedapatan plastik aluminium foil berisikan gumpalan berwarna jingga</t>
  </si>
  <si>
    <t>Gumpalan berwarna jingga</t>
  </si>
  <si>
    <t>Jingga</t>
  </si>
  <si>
    <t>± 51,5 gram</t>
  </si>
  <si>
    <t xml:space="preserve">Synthetic Cannabinoid jenis 4-fluoro MDMB-BUTICA </t>
  </si>
  <si>
    <r>
      <rPr>
        <sz val="9"/>
        <color theme="1"/>
        <rFont val="Calibri"/>
        <charset val="134"/>
      </rPr>
      <t xml:space="preserve">Diberitahukan sebagai </t>
    </r>
    <r>
      <rPr>
        <i/>
        <sz val="9"/>
        <color theme="1"/>
        <rFont val="Calibri"/>
        <charset val="134"/>
      </rPr>
      <t>Beauty Products</t>
    </r>
  </si>
  <si>
    <t>Diserahterimakan Polres Jakarta Pusat</t>
  </si>
  <si>
    <t>RU846313245NL</t>
  </si>
  <si>
    <t>Fanni Putri</t>
  </si>
  <si>
    <t>Jl. Raya Merdeka No. 10 1F Cimone Tangerang Banten 15114, Indonesia Tangerang Banten</t>
  </si>
  <si>
    <t>± 111,0 gram</t>
  </si>
  <si>
    <t>Barang kiriman pos  kedapatan plastik aluminium foil berisikan gumpalan berwarna Putih Tulang</t>
  </si>
  <si>
    <t>Gumpalan berwarna Putih Tulang</t>
  </si>
  <si>
    <t xml:space="preserve"> Putih Tulang</t>
  </si>
  <si>
    <t>± 11,7 gram</t>
  </si>
  <si>
    <t>ABD-BUTINACA</t>
  </si>
  <si>
    <t>Dua Puluh Tiga</t>
  </si>
  <si>
    <t>21 April 2021</t>
  </si>
  <si>
    <t>RU862232134NL</t>
  </si>
  <si>
    <t>Liongbun</t>
  </si>
  <si>
    <t>Jl. Liongbun No.72, RT006/RW002, Kelurahan Melintang Kecamatan Rangkui, City: Pangkalpinang State: Bangka belitung Country: Indonesia Zip Code: 33136 Bangka belitung Indonesia</t>
  </si>
  <si>
    <t>± 500 gram</t>
  </si>
  <si>
    <t>Telah dibuat Nota Informasi NPP Kepala Seksi Penindakan dan Penyidikan KPPBC TMP C Kantor Pos Pasar Baru Nomor NI-N-03/WBC.08/KPP.MP.0302/2021 tanggal 22 April 2021 ke Kepala Bidang P2 Kanwil DJBC Jakarta</t>
  </si>
  <si>
    <t>RU862283272NL</t>
  </si>
  <si>
    <t>Yadi Nuryadi</t>
  </si>
  <si>
    <t>Jl. Asmara Kipal, Campaka, Andir, Kota Bandung, Komp. GWS Blok C1, Bandung, Jawa Barat Indonesia 40184</t>
  </si>
  <si>
    <t>± 1.150,7 gram</t>
  </si>
  <si>
    <t>Telah dibuat Nota Informasi NPP Kepala Seksi Penindakan dan Penyidikan KPPBC TMP C Kantor Pos Pasar Baru Nomor NI-N-04/WBC.08/KPP.MP.0302/2021 tanggal 26 April 2021 ke Kepala Bidang P2 Kanwil DJBC Jakarta</t>
  </si>
  <si>
    <t>LC10004888852</t>
  </si>
  <si>
    <t>Jalan Sutra Feronia Park Utama No. 32, Alam Sutra, Tangerang Selatan, Banten 15325, Indonesia</t>
  </si>
  <si>
    <t>± 84,3 gram</t>
  </si>
  <si>
    <t>Barang kiriman pos kedapatan plastik alumunium foil berisikan tablet butiran berwarna krem</t>
  </si>
  <si>
    <t>Butiran Tablet berwarna Krem</t>
  </si>
  <si>
    <t>Butiran</t>
  </si>
  <si>
    <t>Krem</t>
  </si>
  <si>
    <t>± 65,5 gram</t>
  </si>
  <si>
    <t>Diserahterimakan Polres Tangerang</t>
  </si>
  <si>
    <t>27 April 2021</t>
  </si>
  <si>
    <t>LZ580202192US</t>
  </si>
  <si>
    <t>Susana Meta</t>
  </si>
  <si>
    <t>Malang</t>
  </si>
  <si>
    <t>Four Paws Online</t>
  </si>
  <si>
    <t>± 54,9 Gram</t>
  </si>
  <si>
    <t>Telah dibuat Nota Informasi NPP Kepala Seksi Penindakan dan Penyidikan KPPBC TMP C Kantor Pos Pasar Baru Nomor NI-N-05/WBC.08/KPP.MP.0302/2021 tanggal 30 April 2021 ke Kepala Bidang P2 Kanwil DJBC Jakarta</t>
  </si>
  <si>
    <t>± 25,2 gram</t>
  </si>
  <si>
    <t>Barang kiriman pos kedapatan plastik bening berisikan serbuk berwarna putih</t>
  </si>
  <si>
    <t>serbuk berwarna putih</t>
  </si>
  <si>
    <t>putih</t>
  </si>
  <si>
    <t>± 3,5 gram</t>
  </si>
  <si>
    <t>Cocaine</t>
  </si>
  <si>
    <t>Tiga</t>
  </si>
  <si>
    <t>Mei</t>
  </si>
  <si>
    <t>03 Mei 2021</t>
  </si>
  <si>
    <t>RN687448391GB</t>
  </si>
  <si>
    <t>Declan Oflaherty</t>
  </si>
  <si>
    <t>GIZ - Propeat Kantor BAPPEDA &amp; LITBANG Provinsi Kalimantan Utara, Gedung Dinas PUPR - PERKIM LT. 4 Jalan Agathis No. 1, Tanjung Selor, Kalimantan Utara 77212</t>
  </si>
  <si>
    <t>Bob Parks</t>
  </si>
  <si>
    <t>± 33,5 Gram</t>
  </si>
  <si>
    <r>
      <rPr>
        <sz val="9"/>
        <color theme="1"/>
        <rFont val="Calibri"/>
        <charset val="134"/>
      </rPr>
      <t xml:space="preserve">Diberitahukan Sebagai </t>
    </r>
    <r>
      <rPr>
        <i/>
        <sz val="9"/>
        <color theme="1"/>
        <rFont val="Calibri"/>
        <charset val="134"/>
      </rPr>
      <t>Confectionary</t>
    </r>
  </si>
  <si>
    <t>Telah dibuat Nota Informasi NPP Kepala Seksi Penindakan dan Penyidikan KPPBC TMP C Kantor Pos Pasar Baru Nomor NI-N-06/WBC.08/KPP.MP.0302/2021 tanggal 07 Mei 2021 ke Kepala Bidang P2 Kanwil DJBC Jakarta</t>
  </si>
  <si>
    <t>RV407699150GB</t>
  </si>
  <si>
    <t>Aulia Pradipta</t>
  </si>
  <si>
    <t>Jln. Setrasari Kulon VII No.24, Bandung, West Java, 40152, Indonesia</t>
  </si>
  <si>
    <t>Marcin Szandomierski</t>
  </si>
  <si>
    <t>± 112 Gram</t>
  </si>
  <si>
    <r>
      <rPr>
        <sz val="9"/>
        <color theme="1"/>
        <rFont val="Calibri"/>
        <charset val="134"/>
      </rPr>
      <t xml:space="preserve">Diberitahukan sebagai </t>
    </r>
    <r>
      <rPr>
        <i/>
        <sz val="9"/>
        <color theme="1"/>
        <rFont val="Calibri"/>
        <charset val="134"/>
      </rPr>
      <t>Seeds 100g Health Embassy</t>
    </r>
  </si>
  <si>
    <t>Telah dibuat Nota Informasi NPP Kepala Seksi Penindakan dan Penyidikan KPPBC TMP C Kantor Pos Pasar Baru Nomor NI-N-07/WBC.08/KPP.MP.0302/2021 tanggal 11 Mei 2021 ke Kepala Bidang P2 Kanwil DJBC Jakarta</t>
  </si>
  <si>
    <t>UG667834379GB</t>
  </si>
  <si>
    <t>Mr. Heryanto</t>
  </si>
  <si>
    <t>Harboubay Residence #17-18, Harbourbay Downtown, Jl. Duyung Batu Ampar, Batam 29453, Indonesia</t>
  </si>
  <si>
    <t>Mr. James Craig</t>
  </si>
  <si>
    <t>± 40,3 Gram</t>
  </si>
  <si>
    <r>
      <rPr>
        <sz val="9"/>
        <color theme="1"/>
        <rFont val="Calibri"/>
        <charset val="134"/>
      </rPr>
      <t xml:space="preserve">Diberitahukan sebagai </t>
    </r>
    <r>
      <rPr>
        <i/>
        <sz val="9"/>
        <color theme="1"/>
        <rFont val="Calibri"/>
        <charset val="134"/>
      </rPr>
      <t>Photography</t>
    </r>
  </si>
  <si>
    <t>Telah dibuat Nota Informasi NPP Kepala Seksi Penindakan dan Penyidikan KPPBC TMP C Kantor Pos Pasar Baru Nomor NI-N-08/WBC.08/KPP.MP.0302/2021 tanggal 11 Mei 2021 ke Kepala Bidang P2 Kanwil DJBC Jakarta</t>
  </si>
  <si>
    <t>EA290234523HK</t>
  </si>
  <si>
    <t>Gregor Juszczyk</t>
  </si>
  <si>
    <t>Jl. Subak Sari No.13, Canggu Batu Bolong Villa Evgeny Bali, Canggu 80361 Indonesia Tlp.+4915150679604</t>
  </si>
  <si>
    <t>Jveice</t>
  </si>
  <si>
    <t>± 206,2 Gram</t>
  </si>
  <si>
    <r>
      <rPr>
        <sz val="9"/>
        <color theme="1"/>
        <rFont val="Calibri"/>
        <charset val="134"/>
      </rPr>
      <t xml:space="preserve">Diberitahukan sebagai </t>
    </r>
    <r>
      <rPr>
        <i/>
        <sz val="9"/>
        <color theme="1"/>
        <rFont val="Calibri"/>
        <charset val="134"/>
      </rPr>
      <t>Present</t>
    </r>
  </si>
  <si>
    <t>Telah dibuat Nota Informasi NPP Kepala Seksi Penindakan dan Penyidikan KPPBC TMP C Kantor Pos Pasar Baru Nomor NI-N-09/WBC.08/KPP.MP.0302/2021 tanggal 18 Mei 2021 ke Kepala Bidang P2 Kanwil DJBC Jakarta</t>
  </si>
  <si>
    <t>CM289152169US</t>
  </si>
  <si>
    <t>Jalan Sutra Feronia Park Utama No. 32, Alam Sutra, Tangerang Selatan, Banten 15337, Indonesia</t>
  </si>
  <si>
    <t>Sebelas</t>
  </si>
  <si>
    <t>± 1692,3 gram</t>
  </si>
  <si>
    <t>± 1 gram</t>
  </si>
  <si>
    <t>Barang kiriman pos kedapatan Plastik Bening  berisikan Pemen berwarna Kuning, Hijau, Jingga, Merah</t>
  </si>
  <si>
    <t>Pemen berwarna Kuning, Hijau, Jingga, Merah</t>
  </si>
  <si>
    <t xml:space="preserve">Pemen </t>
  </si>
  <si>
    <t>± 288,4 gram</t>
  </si>
  <si>
    <t>± 291,4 gram</t>
  </si>
  <si>
    <t>± 291,0 gram</t>
  </si>
  <si>
    <t>Merah</t>
  </si>
  <si>
    <t>± 294,0 gram</t>
  </si>
  <si>
    <t>± 1164,8 gram</t>
  </si>
  <si>
    <t>Diberitahukan sebagai Candy Gift</t>
  </si>
  <si>
    <t>11 Mei 2021</t>
  </si>
  <si>
    <t>LC10006418983</t>
  </si>
  <si>
    <t>± 36,7 gram</t>
  </si>
  <si>
    <t>Barang kiriman pos berupa Surat yang disembunyikan di dalam mainan Kartu berisikan  Gumpalan  berwarna Coklat</t>
  </si>
  <si>
    <t>Gumpalan Padat berwarna Coklat</t>
  </si>
  <si>
    <t>± 14,1 gram</t>
  </si>
  <si>
    <t>18 Mei 2021</t>
  </si>
  <si>
    <t>RN804867138GB</t>
  </si>
  <si>
    <t>Alvin Antonius</t>
  </si>
  <si>
    <t>The Srings, Jalan Canary Barat No.26, Tangerang, Indonesia, 15810, Telp.081318228922</t>
  </si>
  <si>
    <t>Boardwalk Retail</t>
  </si>
  <si>
    <t>± 81,5 gram</t>
  </si>
  <si>
    <t>Barang kiriman pos berupa Surat yang disembunyikan di dalam Credit Card Wallet  berisikan  biji berwarna Coklat</t>
  </si>
  <si>
    <t>Biji berwarna Coklat</t>
  </si>
  <si>
    <t xml:space="preserve"> Biji </t>
  </si>
  <si>
    <t>7 biji (± 2,0 gram)</t>
  </si>
  <si>
    <t>Biji Ganja</t>
  </si>
  <si>
    <t>Norwegia</t>
  </si>
  <si>
    <t>CJ564601465NO</t>
  </si>
  <si>
    <t>Fitriasih Lestari</t>
  </si>
  <si>
    <t>Jl. P. Tanimbar Raya No.403, East Bekasi-Bekasi City 17111 Bekasi Indonesia</t>
  </si>
  <si>
    <t>Andreas Berntsen</t>
  </si>
  <si>
    <t>17 Mei 2021</t>
  </si>
  <si>
    <t>Tujuh Belas</t>
  </si>
  <si>
    <t>± 1917,6 gram</t>
  </si>
  <si>
    <t xml:space="preserve">Barang kiriman pos kedapatan sebuah Bungkusan berisi permen berwarna putih bulat </t>
  </si>
  <si>
    <t>Permen bulat berwarna putih</t>
  </si>
  <si>
    <t>Permen</t>
  </si>
  <si>
    <t>7 pcs (± 5,3 gram)</t>
  </si>
  <si>
    <t>Diberitahukan sebagai Candy</t>
  </si>
  <si>
    <t>Diserahterimakan ke Polres Metro Bekasi</t>
  </si>
  <si>
    <t>± 5,3 gram</t>
  </si>
  <si>
    <t>Belgia</t>
  </si>
  <si>
    <t>EA167563213BE</t>
  </si>
  <si>
    <t>Diva Bolang</t>
  </si>
  <si>
    <t>Jasinga RT 01 RW 001 No.41, Dekat Masjid Al Ikhlas 16678, Bogor, Jawa Barat, Indonesia, Telp. 083824952220</t>
  </si>
  <si>
    <t>Jones Taki</t>
  </si>
  <si>
    <t>24 Mei 2021</t>
  </si>
  <si>
    <t>Dua Puluh Empat</t>
  </si>
  <si>
    <t>± 4.76 kilogram</t>
  </si>
  <si>
    <t>Tablet berwarna ungu</t>
  </si>
  <si>
    <t>Ungu</t>
  </si>
  <si>
    <t>Berat tablet dan kemasan kardus (± 3,3 kilogram)</t>
  </si>
  <si>
    <r>
      <rPr>
        <sz val="9"/>
        <color theme="1"/>
        <rFont val="Calibri"/>
        <charset val="134"/>
      </rPr>
      <t xml:space="preserve">Diberitahukan sebagai </t>
    </r>
    <r>
      <rPr>
        <i/>
        <sz val="9"/>
        <color theme="1"/>
        <rFont val="Calibri"/>
        <charset val="134"/>
      </rPr>
      <t>Family Gift and Present</t>
    </r>
  </si>
  <si>
    <t>Diserahterimakan ke Subdirektorat IV Dittipid Narkoba Bareskrim Polri</t>
  </si>
  <si>
    <t>CY545840785DE</t>
  </si>
  <si>
    <t>Ain Agnes</t>
  </si>
  <si>
    <t>Jl. Budi Luhur 11 B, Kel. Bintara I, Kec. Bekasi Barat #17136, Kota Bekasi, Indonesia</t>
  </si>
  <si>
    <t>T. Kroeze</t>
  </si>
  <si>
    <t>± 3,64  kilogram</t>
  </si>
  <si>
    <t>Barang kiriman pos kedapatan dua Bungkusan Plastik berisi tablet berwarna biru</t>
  </si>
  <si>
    <t>Tablet berwarna biru</t>
  </si>
  <si>
    <t>Biru</t>
  </si>
  <si>
    <t>± 3.432,4 gram</t>
  </si>
  <si>
    <t>Diberitahukan sebagai Auto teile</t>
  </si>
  <si>
    <t>RV846672985GB</t>
  </si>
  <si>
    <t>Ronald Setiawan</t>
  </si>
  <si>
    <t>Jl. Taman Marina B3F No. 17 Ancol Barat, Jakarta Utara</t>
  </si>
  <si>
    <t>Steven Marzouk</t>
  </si>
  <si>
    <t>20 Mei 2021</t>
  </si>
  <si>
    <t xml:space="preserve">Dua Puluh </t>
  </si>
  <si>
    <t>± 106,7  gram</t>
  </si>
  <si>
    <t xml:space="preserve">Barang kiriman pos yang kedapatan kotak putih berisikan 1 botol Liquid berwarna kuning </t>
  </si>
  <si>
    <t>± 44,1 gram</t>
  </si>
  <si>
    <t>Diberitahukan sebagai Food Supplement</t>
  </si>
  <si>
    <t>Diserahterimakan ke BNNK Jakarta Utara</t>
  </si>
  <si>
    <t>LC10006435650</t>
  </si>
  <si>
    <t>Inda</t>
  </si>
  <si>
    <t>Grand Kamala Lagoon Tower Emerald South 3018 Jl. KH Noer Ali Pekayon, Kota Bekasi Jawa Barat 17148 Indonesia No.HP : 087764903180</t>
  </si>
  <si>
    <t>± 12,8  gram</t>
  </si>
  <si>
    <t xml:space="preserve">Barang kiriman pos  kedapatan plastik aluminium foil berisikan Prangko </t>
  </si>
  <si>
    <t>27 Mei 2021</t>
  </si>
  <si>
    <t>Prangko berwarna merah, putih, kuning, biru</t>
  </si>
  <si>
    <t>Prangko</t>
  </si>
  <si>
    <t>Merah, putih, kuning, biru</t>
  </si>
  <si>
    <t>± 0,2 gram</t>
  </si>
  <si>
    <t>LSD</t>
  </si>
  <si>
    <t>Diserahterimakan ke Subdit 2 Dittipid Narkoba Bareskrim Polri</t>
  </si>
  <si>
    <t>India</t>
  </si>
  <si>
    <t>EN421052667IN</t>
  </si>
  <si>
    <t>Kholiq</t>
  </si>
  <si>
    <t>Jl. Pasar Pintu Air Kel/DS Petamburan Kec. Tanah Abang Jakarta Kode Pos 10260, Indonesia. No.HP 082232875778</t>
  </si>
  <si>
    <t>Jabin Johnsom</t>
  </si>
  <si>
    <t xml:space="preserve">Mei </t>
  </si>
  <si>
    <t>± 16,18  kilogram</t>
  </si>
  <si>
    <t xml:space="preserve">Barang kiriman pos  kedapatan disembunyikan didalam Penggiling Manual berisikan Gumpalan Kristal berwarna Putih </t>
  </si>
  <si>
    <t xml:space="preserve">Kristal berwarna Putih </t>
  </si>
  <si>
    <t>± 1.008 gram</t>
  </si>
  <si>
    <t>Methamphetamine</t>
  </si>
  <si>
    <t>Disembunyikan didalam Penggiling Manual</t>
  </si>
  <si>
    <t>Diserahterimakan ke Polres Jakarta Pusat</t>
  </si>
  <si>
    <t>LC10006433537</t>
  </si>
  <si>
    <t>Bobbie</t>
  </si>
  <si>
    <t>Sunter Paradise Tahap 1 Jalan Paradise 10, Blok F.18, no.23 Jakarta 14350 Indonesia</t>
  </si>
  <si>
    <t>± 20,3  gram</t>
  </si>
  <si>
    <t>Barang kiriman pos kedapatan satu Bungkusan Plastik  bening berisi tablet berwarna biru dan merah muda</t>
  </si>
  <si>
    <t xml:space="preserve"> Tablet berwarna biru dan merah muda</t>
  </si>
  <si>
    <t xml:space="preserve"> Tablet</t>
  </si>
  <si>
    <t>Biru dan Merah muda</t>
  </si>
  <si>
    <t>2 butir (± 3,3 gram)</t>
  </si>
  <si>
    <t>28 Mei 2021</t>
  </si>
  <si>
    <t>CC075688699NL</t>
  </si>
  <si>
    <t>Riv</t>
  </si>
  <si>
    <t>Kelurahan Watulambot, Kecamatan Tondano Barat, Kabupaten Minahasa, Sulawesi Utara, Kode Pos 95615, Indonesia</t>
  </si>
  <si>
    <t>Vincent Gonzales</t>
  </si>
  <si>
    <t>± 108,6  gram</t>
  </si>
  <si>
    <t>± 16.8 gram</t>
  </si>
  <si>
    <r>
      <rPr>
        <sz val="9"/>
        <color theme="1"/>
        <rFont val="Calibri"/>
        <charset val="134"/>
      </rPr>
      <t xml:space="preserve">Diberitahukan Sebagai </t>
    </r>
    <r>
      <rPr>
        <i/>
        <sz val="9"/>
        <color theme="1"/>
        <rFont val="Calibri"/>
        <charset val="134"/>
      </rPr>
      <t>Toys</t>
    </r>
  </si>
  <si>
    <t>Telah dibuat Nota Informasi NPP Kepala Seksi Penindakan dan Penyidikan KPPBC TMP C Kantor Pos Pasar Baru Nomor NI-N-10/WBC.08/KPP.MP.0302/2021 tanggal 28 Mei 2021 ke Kepala Bidang P2 Kanwil DJBC Jakarta</t>
  </si>
  <si>
    <t>RN696327175GB</t>
  </si>
  <si>
    <t>Raymond Tamstil</t>
  </si>
  <si>
    <t>Jalan Akasia Golf VII No. 11, Pantai Indah Kapuk, Jakarta utara, DKI Jakarta, 14460, Indonesia</t>
  </si>
  <si>
    <t>± 286,9  gram</t>
  </si>
  <si>
    <t>Barang Kiriman pos Kedapatan bungkusan plastik berisi biji-bijian yang dibalut dengan pakaian</t>
  </si>
  <si>
    <t>Biji-bijian berwarna hijau kehitaman</t>
  </si>
  <si>
    <t>Biji-bijian</t>
  </si>
  <si>
    <t>Hijau kehitaman</t>
  </si>
  <si>
    <t>100 Butir</t>
  </si>
  <si>
    <t>Disembunyikan di dalam pakaian</t>
  </si>
  <si>
    <t xml:space="preserve">Tiga Puluh Satu </t>
  </si>
  <si>
    <t>31 Mei 2021</t>
  </si>
  <si>
    <t>CC087452426NL</t>
  </si>
  <si>
    <t>Jalan Lurah Ipeng No.60 RT02 RW04 Kp. Bks Jawa Barat, Kab Bogor Ciseeng, Jakarta Indonesia Tlp.6287780142865</t>
  </si>
  <si>
    <t>Philips Cross</t>
  </si>
  <si>
    <t>± 5,75 Kilogram</t>
  </si>
  <si>
    <t>Barang Kiriman pos Kedapatan Tablet berwarna Biru dan Merah yang dibalut dengan Sprei</t>
  </si>
  <si>
    <t>Tablet Berwarna Merah dan Biru</t>
  </si>
  <si>
    <t>± 1,6 Kilogram</t>
  </si>
  <si>
    <t>Disembunyikan di dalam Sprei</t>
  </si>
  <si>
    <t>Juni</t>
  </si>
  <si>
    <t>RU764082430NL</t>
  </si>
  <si>
    <t>Abdurrahman Syahab</t>
  </si>
  <si>
    <t>Jalan Imam Bonjol Gang Batu Kalam No. 7A, Langkapura Bandar Lampung 35154, Kota Bandar Lampung, Lampung 35154 Tel. 081274366268</t>
  </si>
  <si>
    <t>± 314,8 gram</t>
  </si>
  <si>
    <t>± 252 gram</t>
  </si>
  <si>
    <t>Diberitahukan sebagai Beauty Products</t>
  </si>
  <si>
    <t>Telah dibuat Nota Informasi NPP Kepala Seksi Penindakan dan Penyidikan KPPBC TMP C Kantor Pos Pasar Baru Nomor NI-N-11/WBC.08/KPP.MP.0302/2021 tanggal 08 Juni 2021 ke Kepala Bidang P2 Kanwil DJBC Jakarta</t>
  </si>
  <si>
    <t>LZ141763402US</t>
  </si>
  <si>
    <t>Yung Bali</t>
  </si>
  <si>
    <t>Jalan Pulau Serangon, Gang Rajawali Nomor 24, Dauh Puri Kelod, Kota Denpasar, Bali 80112</t>
  </si>
  <si>
    <t>Zuhra Asourashidova</t>
  </si>
  <si>
    <t>± 225,1 gram</t>
  </si>
  <si>
    <t>± 23 gram</t>
  </si>
  <si>
    <r>
      <rPr>
        <sz val="9"/>
        <color theme="1"/>
        <rFont val="Calibri"/>
        <charset val="134"/>
      </rPr>
      <t xml:space="preserve">Diberitahukan sebagai </t>
    </r>
    <r>
      <rPr>
        <i/>
        <sz val="9"/>
        <color theme="1"/>
        <rFont val="Calibri"/>
        <charset val="134"/>
      </rPr>
      <t>Mascara, Eyeliner, Eyeshadow</t>
    </r>
  </si>
  <si>
    <t>Telah dibuat Nota Informasi NPP Kepala Seksi Penindakan dan Penyidikan KPPBC TMP C Kantor Pos Pasar Baru Nomor NI-N-12/WBC.08/KPP.MP.0302/2021 tanggal 08 Juni 2021 ke Kepala Bidang P2 Kanwil DJBC Jakarta</t>
  </si>
  <si>
    <t>LC10006439512</t>
  </si>
  <si>
    <t>Rudi N.A</t>
  </si>
  <si>
    <t>Jl. Kp. Kapek RT RW 004/009 No 55 Bekasi, Indonesia 17450, Tel.0881025167251</t>
  </si>
  <si>
    <t>± 8 gram</t>
  </si>
  <si>
    <t>Barang Kiriman pos Credit Card Wallet berisikan 2 Biji Ganja</t>
  </si>
  <si>
    <t>Biji Berwarna Coklat</t>
  </si>
  <si>
    <t>Biji</t>
  </si>
  <si>
    <t>2 Biji</t>
  </si>
  <si>
    <r>
      <rPr>
        <sz val="9"/>
        <color theme="1"/>
        <rFont val="Calibri"/>
        <charset val="134"/>
      </rPr>
      <t xml:space="preserve">Disembunyikan didalam </t>
    </r>
    <r>
      <rPr>
        <i/>
        <sz val="9"/>
        <color theme="1"/>
        <rFont val="Calibri"/>
        <charset val="134"/>
      </rPr>
      <t>Credit Card Wallet</t>
    </r>
  </si>
  <si>
    <t>15 Juni 2021</t>
  </si>
  <si>
    <t>RV921123509GB</t>
  </si>
  <si>
    <t>Deny Setiawan</t>
  </si>
  <si>
    <t>Suzuki Jl. Gunung Sahari Ancol No.34 Jakarta DKI 14420 Indonsia</t>
  </si>
  <si>
    <t>Rubevans</t>
  </si>
  <si>
    <t>± 55,1 gram</t>
  </si>
  <si>
    <t>Barang Kiriman pos yang terdapat didalam Mouse pad berisikan 41 Biji Ganja</t>
  </si>
  <si>
    <t>41 Butir</t>
  </si>
  <si>
    <t>41 Biji</t>
  </si>
  <si>
    <r>
      <rPr>
        <sz val="9"/>
        <color theme="1"/>
        <rFont val="Calibri"/>
        <charset val="134"/>
      </rPr>
      <t xml:space="preserve">Disembunyikan didalam  </t>
    </r>
    <r>
      <rPr>
        <i/>
        <sz val="9"/>
        <color theme="1"/>
        <rFont val="Calibri"/>
        <charset val="134"/>
      </rPr>
      <t>Mouse Pad</t>
    </r>
  </si>
  <si>
    <t>22 Juni 2021</t>
  </si>
  <si>
    <t>RU764135866NL</t>
  </si>
  <si>
    <t>Jalan Asrama Kipal, Campaka, Andir, Kota Bandung, Komp. GWS blok C1, Bandung, Jawa Barat, Indonesia</t>
  </si>
  <si>
    <t>± 1,1328 Kilogram</t>
  </si>
  <si>
    <t>Telah dibuat Nota Informasi NPP Kepala Seksi Penindakan dan Penyidikan KPPBC TMP C Kantor Pos Pasar Baru Nomor NI-N-13/WBC.08/KPP.MP.0302/2021 tanggal Kepala Bidang P2 Kanwil DJBC Jakarta</t>
  </si>
  <si>
    <t>Kenya</t>
  </si>
  <si>
    <t>CP003657480KE</t>
  </si>
  <si>
    <t>Abdulrahman Alhajj</t>
  </si>
  <si>
    <t>Perumahan Pondok Bambu Residence, Jl. Damai RT.1/RW.7 Pd. Bambu Kec. Duren Sawit, Kota Jakarta Timur, DKI Jakarta 13430 Kavling 25 Sebrang Pom Bensin Tlp.628119292720</t>
  </si>
  <si>
    <t>Dilip Kumar</t>
  </si>
  <si>
    <t>Dua Puluh Sembuilan</t>
  </si>
  <si>
    <t>± 3,21 Kilogram</t>
  </si>
  <si>
    <t>± 156,5 Gram</t>
  </si>
  <si>
    <t>Barang Kiriman pos Kedapatan 6 Kemasan Plastik bersikan serpihan daun berwarna hijau</t>
  </si>
  <si>
    <t>Serpihan daun berwarna hijau</t>
  </si>
  <si>
    <t>Daun</t>
  </si>
  <si>
    <t>± 2.897 Gram</t>
  </si>
  <si>
    <t>Daun Cathinone</t>
  </si>
  <si>
    <t>Dikirimkan dalam kemasan plastik bertuliskan Moringa Dried Leaf</t>
  </si>
  <si>
    <t>Dua</t>
  </si>
  <si>
    <t>Juli</t>
  </si>
  <si>
    <t>29 Juni 2021</t>
  </si>
  <si>
    <t>30 Juni 2021</t>
  </si>
  <si>
    <t>RN687446033GB</t>
  </si>
  <si>
    <t>Mileno</t>
  </si>
  <si>
    <t>Komplek Puri Jimbaran Ancol Timur Blok e6c No 33c Jakarta DKI 14430 Indonesia</t>
  </si>
  <si>
    <t>R. Smart</t>
  </si>
  <si>
    <t>Tiga Puluh</t>
  </si>
  <si>
    <t>± 211,2 Gram</t>
  </si>
  <si>
    <t>± 3 Butir</t>
  </si>
  <si>
    <t>Barang kiriman pos kedapatan Plastik Bening  berisikan Permen berwarna Kuning, Hijau, Merah</t>
  </si>
  <si>
    <t>Permen berwarna Kuning, Hijau, Merah</t>
  </si>
  <si>
    <t xml:space="preserve">Permen </t>
  </si>
  <si>
    <t>Kuning, Hijau, Merah</t>
  </si>
  <si>
    <t>± 172,5 Gram</t>
  </si>
  <si>
    <t>Diberitahukan sebagai Confectionary</t>
  </si>
  <si>
    <t>Diserahterimakan kepada BNNK Jakarta Utara</t>
  </si>
  <si>
    <t>1 Juli 2021</t>
  </si>
  <si>
    <t>Nigeria</t>
  </si>
  <si>
    <t>RR000014565NG</t>
  </si>
  <si>
    <t>Pisay Jaelani</t>
  </si>
  <si>
    <t>Jl. Poris Gaga Blok Tempe RT/RW 002/005, Kec. Paris Gaga, Kec. Batu Ceper</t>
  </si>
  <si>
    <t>Mr. Chika John</t>
  </si>
  <si>
    <t>± 1.028,1 Gram</t>
  </si>
  <si>
    <t xml:space="preserve">Barang kiriman pos kedapatan 2 bulatan padat yang disembunyikan ke dalam masing-masing kemasan botol Body Scrub varian Avocado dan Charcoal </t>
  </si>
  <si>
    <t>Bulatan Padat berisikan kristal putih dibalut aluminium foil dan plastik</t>
  </si>
  <si>
    <t>± 137,8 Gram</t>
  </si>
  <si>
    <t>Disembunyikan di dalam botol body scrub varian avocado dan charcoal</t>
  </si>
  <si>
    <t>Diserahterimakan kepada Subdit 1 Polda Metro Jaya</t>
  </si>
  <si>
    <t>19 Juli 2021</t>
  </si>
  <si>
    <t>Malaysia</t>
  </si>
  <si>
    <t>EE715141145MY</t>
  </si>
  <si>
    <t>Rony</t>
  </si>
  <si>
    <t>Jalan Intansari No. 20H RT21/RW04, Sungai Besar, Kota Banjar Baru, Kalimantan Selatan 70714, Kota Banjar Baru, Indonesia</t>
  </si>
  <si>
    <t>Tan Weihao</t>
  </si>
  <si>
    <t>± 601,2 gram</t>
  </si>
  <si>
    <t>Diberitahukan sebagai Journal Book</t>
  </si>
  <si>
    <t>Telah dibuat Nota Informasi NPP Kepala Seksi Penindakan dan Penyidikan KPPBC TMP C Kantor Pos Pasar Baru Nomor NI-N-14/WBC.08/KPP.MP.0302/2021 tanggal 23 Juli 2021 Kepala Bidang P2 Kanwil DJBC Jakarta</t>
  </si>
  <si>
    <t>30 Juli 2021</t>
  </si>
  <si>
    <t>Russia</t>
  </si>
  <si>
    <t>EL048057018RU</t>
  </si>
  <si>
    <t>Marina Ivanovna Kirova</t>
  </si>
  <si>
    <t>81161, Singaraja Bali, Jalan Dasong, Gang pepper, Danau Buyan, Sukasada, Indonesia</t>
  </si>
  <si>
    <t>Semenov Denis Aleksandrovich</t>
  </si>
  <si>
    <t>± 924,6 gram</t>
  </si>
  <si>
    <t>Diberitahukan sebagai Toys dan Children Clothes</t>
  </si>
  <si>
    <t>Telah dibuat Nota Informasi NPP Kepala Seksi Penindakan dan Penyidikan KPPBC TMP C Kantor Pos Pasar Baru Nomor NI-N-15/WBC.08/KPP.MP.0302/2021 tanggal 10 Agustus 2021 Kepala Bidang P2 Kanwil DJBC Jakarta</t>
  </si>
  <si>
    <t>Perancis</t>
  </si>
  <si>
    <t>LA037242022FR</t>
  </si>
  <si>
    <t>Receptionist</t>
  </si>
  <si>
    <t>Park Royale Apartement, Jl. Gatot Subroto Kav.35-39 Bendungan Hilir, Jakarta 10210 Indonesia</t>
  </si>
  <si>
    <t xml:space="preserve">Mr. Arturo </t>
  </si>
  <si>
    <t>± 67,2 Gram</t>
  </si>
  <si>
    <t>Barang kiriman pos kedapatan 10 tablet berwarna abu-abu dan 10 tablet berwarna oranye disembunyikan didalam potongan kardus</t>
  </si>
  <si>
    <t>tablet berwarna abu-abu dan tablet berwarna oranye</t>
  </si>
  <si>
    <t>tablet</t>
  </si>
  <si>
    <t>abu-abu</t>
  </si>
  <si>
    <t>10 tablet</t>
  </si>
  <si>
    <t>oranye</t>
  </si>
  <si>
    <t>20 tablet</t>
  </si>
  <si>
    <t>Disembunyikan didalam potongan kardus</t>
  </si>
  <si>
    <t>Agustus</t>
  </si>
  <si>
    <t>11,6 gram</t>
  </si>
  <si>
    <t>13 Agustus 2021</t>
  </si>
  <si>
    <t>RN783713108GB</t>
  </si>
  <si>
    <t>Unit 1101</t>
  </si>
  <si>
    <t>Senopati Apartemen by Pudjiadi Prestige Unit 1101 Jl. Senopati No. Kav.41 RT.8/RW.2 Senayan, Kec. Kby Baru, Kota Jakarta Selatan, DKI Jakarta 12190 Indonesia</t>
  </si>
  <si>
    <t>Alan Smith</t>
  </si>
  <si>
    <t>± 84,1 Gram</t>
  </si>
  <si>
    <t>Barang kiriman pos kedapatan Bunga Ganja yang disembunyikan didalam Bath Stuff and Bombs dan diberitahukan sebagai Legotoy</t>
  </si>
  <si>
    <t>Bunga Ganja berwarna Hijau</t>
  </si>
  <si>
    <t>Bunga</t>
  </si>
  <si>
    <t>± 6 gram</t>
  </si>
  <si>
    <t>Bunga Ganja</t>
  </si>
  <si>
    <t>Disembunyikan didalam Bath Stuff and Bombs</t>
  </si>
  <si>
    <t>6 gram</t>
  </si>
  <si>
    <t>23 Agustus 2021</t>
  </si>
  <si>
    <t>EH021282196US</t>
  </si>
  <si>
    <t>Dee Yasmine</t>
  </si>
  <si>
    <t xml:space="preserve">Kemang Mansion APT, Jl. Kemang Raya No 3-5 Jakarta Selatan, Jakarta 12730 Indonesia </t>
  </si>
  <si>
    <t>Tom Close</t>
  </si>
  <si>
    <t>± 3,47 Kilogram</t>
  </si>
  <si>
    <t>Barang kiriman pos kedapatan 2 permen kemasan yang masing-masing berisikan permen berwarna merah</t>
  </si>
  <si>
    <t>Permen Berwarna Merah dan Merah Muda</t>
  </si>
  <si>
    <t>± 52,1 gram</t>
  </si>
  <si>
    <t>Merah Muda</t>
  </si>
  <si>
    <t>± 46,4 gram</t>
  </si>
  <si>
    <t>± 98,5 gram</t>
  </si>
  <si>
    <t>Delta-9-tetrahydrocannabinol</t>
  </si>
  <si>
    <r>
      <rPr>
        <sz val="9"/>
        <color theme="1"/>
        <rFont val="Calibri"/>
        <charset val="134"/>
      </rPr>
      <t xml:space="preserve">Diberitahukan sebagai </t>
    </r>
    <r>
      <rPr>
        <i/>
        <sz val="9"/>
        <color theme="1"/>
        <rFont val="Calibri"/>
        <charset val="134"/>
      </rPr>
      <t>Candy</t>
    </r>
  </si>
  <si>
    <t>Dua Puluh Lima</t>
  </si>
  <si>
    <t>Diserahterimakan ke Subdit 1 Dittipid Narkoba Bareskrim Polri</t>
  </si>
  <si>
    <t>98,5 gram</t>
  </si>
  <si>
    <t>25 Agustus 2021</t>
  </si>
  <si>
    <t>LH147687925US</t>
  </si>
  <si>
    <t>Mayrra Sardjito</t>
  </si>
  <si>
    <t>Jl. Situbondo 14 Menteng, Jakarta Pusat 10310 Indonesia</t>
  </si>
  <si>
    <t>Rondell Jones</t>
  </si>
  <si>
    <t>± 91,6 Gram</t>
  </si>
  <si>
    <t>Barang kiriman pos kedapatan 1 tabung berisi kristal berwarna putih</t>
  </si>
  <si>
    <t>± 5,7 gram</t>
  </si>
  <si>
    <t>Eutilon dan Pentilon</t>
  </si>
  <si>
    <r>
      <rPr>
        <sz val="9"/>
        <color theme="1"/>
        <rFont val="Calibri"/>
        <charset val="134"/>
      </rPr>
      <t xml:space="preserve">Diberitahukan sebagai </t>
    </r>
    <r>
      <rPr>
        <i/>
        <sz val="9"/>
        <color theme="1"/>
        <rFont val="Calibri"/>
        <charset val="134"/>
      </rPr>
      <t>Jewelry</t>
    </r>
  </si>
  <si>
    <t>Diserahterimakan ke Subdit 1 Polda Metro Jaya</t>
  </si>
  <si>
    <t>5,7 gram</t>
  </si>
  <si>
    <t>26 Agustus 2021</t>
  </si>
  <si>
    <t>Spanyol</t>
  </si>
  <si>
    <t>RF235201480ES</t>
  </si>
  <si>
    <t>Jesus Gisbert Carbonell</t>
  </si>
  <si>
    <t>Jalan Danau Tamblingan 89 M, 80228, Sanur, Bali, Indonesia</t>
  </si>
  <si>
    <t>Josefa Angeles Carbonell Miguel</t>
  </si>
  <si>
    <t>± 346,1 gram</t>
  </si>
  <si>
    <t>Diberitahukan sebagai "Trankimazin"</t>
  </si>
  <si>
    <t>Telah dibuat Nota Informasi NPP Kepala Seksi Penindakan dan Penyidikan KPPBC TMP C Kantor Pos Pasar Baru Nomor NI-N- /WBC.08/KPP.MP.0302/2021 tanggal 26 Agustus 2021 Kepala Bidang P2 Kanwil DJBC Jakarta</t>
  </si>
  <si>
    <t>CC088342400NL</t>
  </si>
  <si>
    <t>Jalan Mahakam 3 No. 99 RT 05/ RW 006, Bakti Jaya, Sukmajaya, Kota Depok, Jawa Barat, 16417, Indonesia. +62887-2398-546</t>
  </si>
  <si>
    <t>Mw. SML. Bruinhord</t>
  </si>
  <si>
    <t>± 4,65 kilogram</t>
  </si>
  <si>
    <t>1 Butir</t>
  </si>
  <si>
    <t>Barang Kiriman pos kedapatan Tablet berwarna Merah Muda, Kuning dan Biru yang dibalut dengan Sprei</t>
  </si>
  <si>
    <t>Tablet berwarna Merah Muda, Kuning dan Biru</t>
  </si>
  <si>
    <t>± 1,432 kilogram</t>
  </si>
  <si>
    <t>Diberitahukan sebagai "My Family Gift"</t>
  </si>
  <si>
    <t>30 Agustus 2021</t>
  </si>
  <si>
    <t>31 Agustus 2021</t>
  </si>
  <si>
    <t>LC10006496613</t>
  </si>
  <si>
    <t>Titiek Limarty</t>
  </si>
  <si>
    <t>Jalan Gotong Royong No. 376, Karangwaru Lor TR 2, Tegalrejo, Yogyakarta 55241, Indonesia</t>
  </si>
  <si>
    <t>± 22,3 gram</t>
  </si>
  <si>
    <t>Dikirimkan sebagai Surat</t>
  </si>
  <si>
    <t>Telah dibuat Nota Informasi NPP Kepala Seksi Penindakan dan Penyidikan KPPBC TMP C Kantor Pos Pasar Baru Nomor NI-N- /WBC.08/KPP.MP.0302/2021 tanggal  September 2021  Kepada Bidang P2 Kanwil DJBC Jakarta</t>
  </si>
  <si>
    <t>David MacLean</t>
  </si>
  <si>
    <t>Jalan Uluwatu Gang Soka No 99x, Kedonganan, Jimbaran, Bali, Kab. Badung, Kuta Selatan, Indonesia 80361</t>
  </si>
  <si>
    <t>± 11,5 gram</t>
  </si>
  <si>
    <t>UR17217395CA</t>
  </si>
  <si>
    <t>Chanmag Indonesia</t>
  </si>
  <si>
    <t>Elang Laut Boulevard, Jl. Pantai  Indah Selatan No. 15, RT.2/3, Kamal Muara, Kec. Penjaringan, Jakarta Utara, DKI Jakarta, 1550, Indonesia, 08111883080</t>
  </si>
  <si>
    <t>Chris Kular</t>
  </si>
  <si>
    <t>± 533,5 gram</t>
  </si>
  <si>
    <t>Barang Kiriman Pos kedapatan Didalam Bungkus Permen Biji Ganja berwarna Coklat yang dibungkus plastik bening</t>
  </si>
  <si>
    <t>Biji Ganja Berwarna Coklat</t>
  </si>
  <si>
    <t>± 1,5 gram ( 18 Butir )</t>
  </si>
  <si>
    <t>Diberitahukan sebagai "Booklet of recipes"</t>
  </si>
  <si>
    <t>September</t>
  </si>
  <si>
    <t>3 September 2021</t>
  </si>
  <si>
    <t>Mohon izin Pimpinan dan Komandan, dalam rangka semangat memberantas penyelundupan narkotika melaporkan:
Laporan sinergi Tim Dakjar Narkotika K'jak dan KPPBC TMP C Kantor Pos Pasar Baru Tetap Siap Siaga Melakukan Penindakan NPP di Tengah Wabah Virus COVID-19
Tim melaksanakan kegiatan penggagalan penyelundupan NPP ke-44  berupa ± 1,5 gram ( 18 Butir ) Biji Ganja dari Canada dengan modus disembunyikan didalam Bungkusan Permen.
Tempat Kejadian :
TPS Sentral Pengolahan Pos (SPP) Jakarta 10900 PT Pos Indonesia
Barang Bukti:
± 1,5 gram ( 18 Butir ) Biji Ganja
± 4,63 gram Daun Ganja
Tersangka:
NDS / 22-07-1991 / WNI
Kronologis:
1. Pada hari Jumat tanggal 3 September 2021, Tim P2 Kantor Pusat DJBC, Dakjar Narkotika K'jak dan KPPBC TMP C Kantor Pos Pasar Baru melakukan pengawasan impor barang kiriman menggunakan mesin pemindai ( x-ray );
2. Berdasarkan hasil analisis image x-ray petugas P2, dicurigai satu buah barang kiriman pos jenis Bungkusan berasal dari Canada dengan data pengiriman sebagai berikut:
No. Resi : UR417217395CA
Negara Asal : Canada
Nama Pengirim : Chris Kular
Nama Penerima : Chanmag Indonesia
Alamat Penerima : Elang Laut Boulevard, Jl. Pantai  Indah Selatan No. 15, RT.2/3, Kamal Muara, Kec. Penjaringan, Jakarta Utara, DKI Jakarta, 1550, Indonesia. 08111883080
Pemberitahuan : Diberitahukan sebagai Booklet of recipes;
3. Dilanjutkan pemeriksaan mendalam terhadap satu kiriman tersebut kedapatan 18 butir Biji Ganja yang disembunyikan didalam bungkusan permen dengan berat total ± 1,5 gram diduga berupa biji dari Tanaman Cannabis Sativa; 
4. Pada hari Jumat tanggal 3 September 2021, telah dilakukan serah terima ke BNNK Jakarta Utara.  Selanjutnya, Tim berkoordinasi untuk proses Controlled Delivery (CD);
5. Pada hari Selasa tanggal 7 September 2021, pukul 12.30 WIB Tim Gabungan BC Pasbar bersama Tim BNNK Jakarta Utara melakukan koordinasi dengan Manajer Antaran Kantor Pos Pluit Kencana untuk melakukan pengantaran paket ( controlled delivery ) ke alamat tujuan paket. Hasil koordinasi diputuskan bahwa pengantaran paket dilakukan oleh kurir Pos dan salah satu anggota Tim menggunakan sepeda motor;
6. Pada pukul 15.00 WIB, Tim melakukan pengantaran paket ke alamat tujuan. Sesampainya Tim di alamat tersebut, seorang pria berinisial NDS (yang bersangkutan) menerima dan  menyelesaikan kewajiban pabean atas paket tersebut, Kemudian Tim langsung melakukan RPE ( Raid, Planning dan Execution ) setelah paket tersebut diterima, setelah dilakukan penggeledahan, tim juga menemukan daun ganja kering dengan berat ± 4,63 gram;
7. Pada pukul 15.15 WIB, Tim berhasil mengamankan NDS beserta barang bukti untuk dilakukan pemeriksaan lebih lanjut oleh tim BNN Kota Jakarta Utara.
#BeaCukaiMakinBaik
#TetapSiagaWaspadaDariCovid-19</t>
  </si>
  <si>
    <t>Putri Ananda</t>
  </si>
  <si>
    <t>Perumahan Palem Ganda Asri 2, Cluster BB no. A13, Karang Tengah, Tangerang, 15157, Indonesia</t>
  </si>
  <si>
    <t>± 15,4 gram</t>
  </si>
  <si>
    <t>Barang Kiriman Pos kedapatan Kristal berwarna putih yang dibungkus oleh plastik kedap udara.</t>
  </si>
  <si>
    <t>± 5,2 gram</t>
  </si>
  <si>
    <t>Enam</t>
  </si>
  <si>
    <t>Diserahterimakan ke Polresta Tangerang</t>
  </si>
  <si>
    <t>6 September 2021</t>
  </si>
  <si>
    <t>Laporan sinergi Tim Dakjar Narkotika K'jak dan KPPBC TMP C Kantor Pos Pasar Baru Tetap Siap Siaga Melakukan Penindakan NPP di Tengah Wabah Virus COVID-19
Tim melaksanakan kegiatan penggagalan penyelundupan NPP ke-45 berupa ± 5,2 gram Methamphetamine dari Belanda dengan modus dikirimkan menggunakan Surat.
Tempat Kejadian :
TPS Sentral Pengolahan Pos (SPP) Jakarta 10900 PT Pos Indonesia
Barang Bukti:
± 5,2 gram Methamphetamine
Tersangka:
1.	AT / 03-10-1985 / WNI
2.	KRLS / 20-03-1997 / WNI
Kronologis:
1. Pada hari Senin tanggal 6 September 2021, Tim Dakjar Narkotika K'jak dan KPPBC TMP C Kantor Pos Pasar Baru melakukan pengawasan impor barang kiriman menggunakan mesin pemindai ( x-ray );
2. Berdasarkan hasil analisis image x-ray petugas P2, dicurigai satu buah barang kiriman pos jenis Surat berasal dari Belanda dengan data pengiriman sebagai berikut:
No. Resi : -
Negara Asal : Belanda
Nama Pengirim : -
Nama Penerima : Putri Ananda
Alamat Penerima :  Perumahan Palem Ganda Asri 2 cluster BB no A 13, Karang Tengah, Tangerang, 15157, Indonesia
Pemberitahuan : -;
3.Dilanjutkan pemeriksaan mendalam terhadap satu kiriman tersebut kedapatan bungkusan plastik aluminium foil berisikan benda kristal berwarna bening dengan berat ± 5,2 gram diduga mengandung Narkotika Golongan I. Selanjutnya tim melakukan tes terhadap benda kristal berwarna bening tersebut melalui NIK Reagen U dan diperoleh hasil kedapatan positif Methamphetamine; 
4. Pada hari Senin tanggal 6 September 2021, dilakukan serah terima ke Polresta Tangerang. Selanjutnya, Tim Berkoordinasi untuk proses Controlled Delivery (CD);
5. Pada hari Selasa tanggal 7 September 2021, pukul 13.00 WIB Tim Gabungan BC Pasbar bersama Tim Polresta Tangerang melakukan koordinasi dengan Manajer Antaran Kantor Pos Tangerang Kota untuk melakukan pengantaran paket ( Controlled Delivery ) ke alamat tujuan paket. Hasil koordinasi diputuskan bahwa pengantaran paket dilakukan oleh kurir Pos dengan tim mengikuti dari belakang, serta berdasarkan hasil informasi dilapangan target sedang keluar dan belum kembali kerumah, oleh karena itu diputuskan bahwa pengantaran akan dilakukan keesokan harinya;
6. Pada hari Rabu tanggal 8 September 2021, pukul 11.30 WIB, Tim gabungan mendapatkan Informasi bahwa target sudah dirumah, Tim Gabungan BC Pasbar bersama Tim Polresta Tangerang menuju Kantor Pos Tangerang Kota lalu bersama dengan kurir Pos mengantarkan paket tersebut menuju  lokasi. Sesampainya Tim di alamat tersebut, seorang Wanita Berinisial KRLS menemui kurir tapi mengaku tidak mengetahui mengenai paket tersebut dan akhirnya memanggil pria berinisial AT. Kemudian AT menerima dan  menyelesaikan kewajiban pabean atas paket tersebut, selanjutnya Tim langsung melakukan RPE ( Raid, Planning dan Execution ) setelah paket tersebut diterima oleh AT.  Setelah dilakukan penggeledahan, tim menemukan 1 (satu) bungkus plastik Klip bening yang berikan narkotika jenis sabu, serta 2 (dua) set alat hisap sabu ( Bong ).
7. Pada pukul 14.15 WIB, Tim berhasil mengamankan KRLS dan AT  beserta barang bukti untuk dilakukan pemeriksaan lebih lanjut oleh tim Polresta Tangerang.
#BeaCukaiMakinBaik 
#TetapSiagaWaspadaDariCovid-19</t>
  </si>
  <si>
    <t>P.O. Box 10150</t>
  </si>
  <si>
    <t>Jl. Biak 20-A-22 RT 003 RW 04 Cideng Gambir Jakarta Pusat DKI Jakarta Indonesia</t>
  </si>
  <si>
    <t>Luuk Reijs</t>
  </si>
  <si>
    <t>± 22,7 gram</t>
  </si>
  <si>
    <t>Barang Kiriman Pos kedapatan Biji Ganja berwarna Coklat di dalam bungkus alumunium foil</t>
  </si>
  <si>
    <t>± 4,7 gram (64 Butir)</t>
  </si>
  <si>
    <t>9 September 2021</t>
  </si>
  <si>
    <t>No. Case</t>
  </si>
  <si>
    <t>PSA Awal</t>
  </si>
  <si>
    <t>PSA Akhir</t>
  </si>
  <si>
    <t>Mohon izin Pimpinan dan Komandan, dalam rangka semangat memberantas penyelundupan narkotika melaporkan:
Laporan sinergi Tim Dakjar Narkotika K'jak dan KPPBC TMP C Kantor Pos Pasar Baru Tetap Siap Siaga Melakukan Penindakan NPP di Tengah Wabah Virus COVID-19
Tim melaksanakan kegiatan penggagalan penyelundupan NPP ke-1 berupa gumpalan kristal berwarna putih dengan berat ± 1.491,1 gram mengandung methamphetamine dari Inggris diberitahukan sebagai clothes, candles, shoes, and birthday card
Tempat Kejadian :
TPS Sentral Pengolahan Pos (SPP) Jakarta 10900 PT Pos Indonesia
Barang Bukti:
± 1.491,1 gram gumpalan kristal berwarna putih mengandung methamphetamine
Kronologis:
1. Pada hari Selasa tanggal 4 Januari 2022, Tim Dakjar Narkotika K'jak dan KPPBC TMP C Kantor Pos Pasar Baru melakukan pengawasan importasi barang kiriman pos menggunakan mesin pemindai ( x-ray);
2. Berdasarkan hasil analisis image x-ray, petugas P2 mencurigai satu buah barang kiriman pos jenis EMS berasal dari Inggris dengan data pengiriman sebagai berikut:
No. Resi : EE591944859GB
Negara Asal : Inggris
Nama Pengirim : Senwy K. S. 
Nama Penerima : Komeng Ben Safriyanto
Alamat Penerima : Jl. Hj. Sluno RT 03 / RW 02 No. 72, Kelurahan Srengseng Sawah, Kecamatan Jakarta Selatan, 12640 Kota DKI Jakarta Indonesia, Number 087704425363
Pemberitahuan : clothes, candles, shoes, and birthday card;
3. Dilakukan pemeriksaan mendalam terhadap barang kiriman pos tersebut berupa dua buah lilin yang didalamnya terdapat gumpalan kristal berwarna putih dengan berat ± 1.491,1 gram diduga mengandung narkotika golongan I;
4. Atas hasil pemeriksaan tersebut, dilakukan uji mandiri menggunakan narcotest NIK reagent U guna mengetahui zat yang terkandung didalamnya. Berdasarkan hasil uji mandiri sampel barang tersebut positif mmengandung methamphetamine.
Rencana Tindak Lanjut (RTL)
Pada hari Selasa, tanggal 4 Januari 2022, dilakukan serah terima ke Subdit I Dittipidnarkoba Bareskrim POLRI untuk proses lebih lanjut.
#BeaCukaiMakinBaik 
#TetapSiagaWaspadaDariCovid-19</t>
  </si>
  <si>
    <t>Mohon izin Pimpinan dan Komandan, dalam rangka semangat memberantas penyelundupan narkotika melaporkan:
Laporan sinergi Tim Dakjar Narkotika K'jak dan KPPBC TMP C Kantor Pos Pasar Baru Tetap Siap Siaga Melakukan Penindakan NPP di Tengah Wabah Virus COVID-19
Tim melaksanakan kegiatan penggagalan penyelundupan NPP ke-1 berupa gumpalan kristal berwarna putih dengan berat ± 1.491,1 gram mengandung methamphetamine dari Inggris diberitahukan sebagai clothes, candles, shoes and birthday card
Tempat Kejadian :
TPS Sentral Pengolahan Pos (SPP) Jakarta 10900 PT Pos Indonesia
Barang Bukti:
± 1.491,1 gram gumpalan kristal berwarna putih mengandung methamphetamine
Kronologis:
1. Pada hari Selasa tanggal 4 Januari 2022, Tim Dakjar Narkotika K'jak dan KPPBC TMP C Kantor Pos Pasar Baru melakukan pengawasan importasi barang kiriman pos menggunakan mesin pemindai ( x-ray );
2. Berdasarkan hasil analisis image x-ray, barang tersebut patut dicurigai sebagai NPP dan dilakukan pemeriksaan mendalam oleh petugas P2 berupa barang kiriman pos jenis EMS berasal dari Inggris dengan data pengiriman sebagai berikut:
No. Resi : EE591944859GB
Negara Asal : Inggris
Nama Pengirim : Senwy K. S. 
Nama Penerima : Komeng Ben Safriyanto
Alamat Penerima : Jl. Hj. Sluno RT 03 / RW 02 No. 72, Kelurahan Srengseng Sawah, Kecamatan Jakarta Selatan, 12640 Kota DKI Jakarta Indonesia, Number 087704425363
Pemberitahuan : clothes, candles, shoes and birthday card;
3. Dilakukan pemeriksaan mendalam terhadap barang kiriman pos tersebut berupa dua buah lilin yang didalamnya terdapat gumpalan kristal berwarna putih dengan berat ± 1.491,1 gram diduga mengandung narkotika golongan I;
4. Atas hasil pemeriksaan tersebut, dilakukan uji mandiri menggunakan narcotest NIK reagent U guna mengetahui zat yang terkandung didalamnya. Berdasarkan hasil uji mandiri sampel barang tersebut positif mengandung methamphetamine;
5. Pada hari Selasa, tanggal 4 Januari 2022, dilakukan serah terima ke Subdit I Dittipidnarkoba Bareskrim Polri untuk proses lebih lanjut;
6. Pada hari Rabu, tanggal 5 Januari 2022, tim gabungan BC dan Polri, melakukan koordinasi dengan Kantor Pos Serah Jakarta Selatan untuk pelaksanaan kegiatan controlled delivery dan penentuan skema operasi;
7. Dari hasil koordinasi didapati alamat penerima fiktif dan dilaksanakan mekanisme pemanggilan penerima paket dengan menghubungi lewat telepon Kantor Pos Serah Jakarta Selatan sesuai dengan SOP;
8. Pada Pukul 13.15 WIB, terdapat dua orang yaitu Sdr. HK dan Sdr. FJ melakukan pengambilan paket di loket Kantor Pos Serah Jakarta Selatan. Selanjutnya tim gabungan melakukan Raid, Planning, and Execution (RPE) terhadap kedua orang tersebut. Tim melakukan wawancara singkat dan pengecekan alat komunikasi, dari hasil wawancara singkat dan pengecekan alat komunikasi, didapati pengendali berada di Provinsi Aceh;
9. Selanjutnya, tim mengamankan dua orang tersebut beserta barang bukti yang selanjutnya dibawa ke Subdit 1 Dittipidnarkoba Bareskrim Polri untuk dilakukan pemeriksaan dan pengembangan lebih lanjut.
#BeaCukaiMakinBaik 
#TetapSiagaWaspadaDariCovid-19</t>
  </si>
  <si>
    <t>NI-N</t>
  </si>
  <si>
    <t>Mohon izin Pimpinan dan Komandan, dalam rangka semangat memberantas penyelundupan narkotika melaporkan:
Laporan sinergi Tim Dakjar Narkotika K'jak dan KPPBC TMP C Kantor Pos Pasar Baru Tetap Siap Siaga Melakukan Penindakan NPP di Tengah Wabah Virus COVID-19
Tim melaksanakan kegiatan penggagalan penyelundupan NPP ke-2 berupa cairan kental berwarna merah dengan berat ± 84,86 gram mengandung 6- (dimethylamino)-4,4-diphenyl-3-3-heptanone (metadona) dari Malaysia diberitahukan sebagai aroma terapi.
Tempat Kejadian :
TPS Sentral Pengolahan Pos (SPP) Jakarta 10900 PT Pos Indonesia
Barang Bukti:
± 84,86 gram cairan kental berwarna merah mengandung 6-(dimethylamino)-4,4-diphenyl-3-3-Heptanone (Metadona).
Kronologis:
1. Pada hari Jum’at tanggal 31 Desember 2021, Tim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EMS berasal dari Malaysia dengan data pengiriman sebagai berikut:
No. Resi : EE066119181MY
Negara Asal : Malaysia
Nama Pengirim : Azhar B. Rosman 
Nama Penerima : Rofin (Yuli Astuti)
Alamat Penerima : Tawangsari 1 No. 6, RT. 01/01, Kel. Tawangsari, Kota Semarang, Semarang Barat, Jawa Tengah, 50144.
Pemberitahuan : Aroma terapi;
3. Dilakukan pemeriksaan mendalam terhadap barang kiriman pos tersebut berupa satu buah botol yang di dalamnya terdapat ± 84,86 gram cairan kental berwarna merah, selanjutnya tim melakukan uji laboratoris pada Laboratorium Mobile Jakarta;
4. Berdasarkan Laporan Hasil Pengujian dan Identifikasi Barang Laboratorium Mobile Jakarta nomor LHPIB-2/WBC.08/BLBC.0010/2022 tanggal 5 Januari 2021 dinyatakan bahwa contoh barang merupakan produk kimia mengandung narkotika golongan II dari jenis 6-(dimethylamino)-4,4-diphenyl-3-3-heptanone (metadona).
Rencana Tindak Lanjut (RTL)
Pada hari Jum’at, tanggal 7 Januari 2022, dilakukan serah terima ke Subdit 1 Dittipidnarkoba Bareskrim Polri untuk proses lebih lanjut.
#BeaCukaiMakinBaik 
#TetapSiagaWaspadaDariCovid-19</t>
  </si>
  <si>
    <t>NI-N (Pusat/Kanwil)</t>
  </si>
  <si>
    <t>MPP-N (Pusat/Kanwil)</t>
  </si>
  <si>
    <t>Alamat Pengirim</t>
  </si>
  <si>
    <t>Pemberitahuan</t>
  </si>
  <si>
    <t>No BA Contoh</t>
  </si>
  <si>
    <t>Tgl BA Contoh</t>
  </si>
  <si>
    <t>Nomor NI-N</t>
  </si>
  <si>
    <t>Hari ba</t>
  </si>
  <si>
    <t>bulan ba</t>
  </si>
  <si>
    <t>Nama BAST dan BA Cacah (Huruf Besar)</t>
  </si>
  <si>
    <t>Nama Fungsional</t>
  </si>
  <si>
    <t>Pangkat Fungsional</t>
  </si>
  <si>
    <t>NIP Fungsional</t>
  </si>
  <si>
    <t>Jabatan Fungsional</t>
  </si>
  <si>
    <t>Nama Saksi 1</t>
  </si>
  <si>
    <t>NIP Saksi 1</t>
  </si>
  <si>
    <t>Pangkat/Gol (Saksi 1)</t>
  </si>
  <si>
    <t>Nama Saksi 2</t>
  </si>
  <si>
    <t>NIP Saksi 2</t>
  </si>
  <si>
    <t>Pangkat/Gol (Saksi 2)</t>
  </si>
  <si>
    <t>nilai perkiraan</t>
  </si>
  <si>
    <t>EE591944859GB</t>
  </si>
  <si>
    <t>Komeng Ben Safriyanto</t>
  </si>
  <si>
    <t>Jl. Hj. Sluno RT 03 / RW 02 No. 72, Kelurahan Srengseng Sawah, Kecamatan Jakarta Selatan, 12640 Kota DKI Jakarta Indonesia, Number 087704425363</t>
  </si>
  <si>
    <t>Senwy K. S.</t>
  </si>
  <si>
    <t>67 Moyle House Little Brisht Road d9176bf</t>
  </si>
  <si>
    <t>± 7,1 kg</t>
  </si>
  <si>
    <t>Barang kiriman Pos kedapatan Gumpalan Kristal yang dipadatkan di dalam 2 buah Lilin</t>
  </si>
  <si>
    <t>NHI-N</t>
  </si>
  <si>
    <t xml:space="preserve">Gumpalan Kristal Berwarna Putih </t>
  </si>
  <si>
    <t xml:space="preserve">Gumpalan Kristal </t>
  </si>
  <si>
    <t xml:space="preserve">Putih </t>
  </si>
  <si>
    <t>±  1.491,1 gram</t>
  </si>
  <si>
    <r>
      <rPr>
        <sz val="11"/>
        <color theme="1"/>
        <rFont val="Calibri"/>
        <charset val="134"/>
      </rPr>
      <t xml:space="preserve">Diberitahukan sebagai </t>
    </r>
    <r>
      <rPr>
        <i/>
        <sz val="11"/>
        <color theme="1"/>
        <rFont val="Calibri"/>
        <charset val="134"/>
      </rPr>
      <t>Clothes, Candles, Shoes and Birthday Card</t>
    </r>
  </si>
  <si>
    <t>5 Januari 2022</t>
  </si>
  <si>
    <t>4 Januari 2022</t>
  </si>
  <si>
    <t>JEFFRI RAYNALDO</t>
  </si>
  <si>
    <t>Jeffri Raynaldo</t>
  </si>
  <si>
    <t>Penata Muda Tk.I / III b</t>
  </si>
  <si>
    <t>19831203 200602 1 002</t>
  </si>
  <si>
    <t>Pemeriksa Bea dan Cukai Ahli Pertama</t>
  </si>
  <si>
    <t>Ayub Putra Utama</t>
  </si>
  <si>
    <t>19910503 201210 1 001</t>
  </si>
  <si>
    <t>Pengatur / II c</t>
  </si>
  <si>
    <t>Wahyu Nugroho</t>
  </si>
  <si>
    <t>19930211 201310 1 001</t>
  </si>
  <si>
    <t>RV703887442GB</t>
  </si>
  <si>
    <t>Supra Yogi</t>
  </si>
  <si>
    <t>Trunojoyo 62 Pakelan, Kediri Kota, Kediri, Jawa Timur, 64123, Indonesia</t>
  </si>
  <si>
    <t>John Marks</t>
  </si>
  <si>
    <t>96 Dickens Avenue, Great Yarmouth, NR30 1LX, United Kingdom</t>
  </si>
  <si>
    <t>± 102,41 g</t>
  </si>
  <si>
    <t>± 1,8 gram</t>
  </si>
  <si>
    <t>± 5 butir</t>
  </si>
  <si>
    <r>
      <rPr>
        <sz val="11"/>
        <color theme="1"/>
        <rFont val="Calibri"/>
        <charset val="134"/>
      </rPr>
      <t xml:space="preserve">Diberitahukan sebagai </t>
    </r>
    <r>
      <rPr>
        <i/>
        <sz val="11"/>
        <color theme="1"/>
        <rFont val="Calibri"/>
        <charset val="134"/>
      </rPr>
      <t>Glitter Wallet Bracelet</t>
    </r>
  </si>
  <si>
    <t>Telah dibuat Nota Informasi NPP Kepala Seksi Penindakan dan Penyidikan KPPBC TMP C Kantor Pos Pasar Baru Nomor NI-N-1/WBC.08/KPP.MP.03/2022 tanggal 4 Januari 2022  Kepada Bidang P2 Kanwil DJBC Jakarta</t>
  </si>
  <si>
    <t>LC10006828477</t>
  </si>
  <si>
    <t>Nurkholis</t>
  </si>
  <si>
    <t>Jl. Rambutan No.42, Kertosono, Nganjuk, Jawa Timur 64314, Indonesia</t>
  </si>
  <si>
    <t>± 21,82 g</t>
  </si>
  <si>
    <t>± 15,14 gram</t>
  </si>
  <si>
    <t>Telah dibuat Nota Informasi NPP Kepala Seksi Penindakan dan Penyidikan KPPBC TMP C Kantor Pos Pasar Baru Nomor NI-N-2/WBC.08/KPP.MP.03/2022 tanggal 5 Januari 2022  Kepada Bidang P2 Kanwil DJBC Jakarta</t>
  </si>
  <si>
    <t>EE066119181MY</t>
  </si>
  <si>
    <t>Rofin (Yuli Astuti)</t>
  </si>
  <si>
    <t>Tawangsari 1 No. 6, RT. 01/01, Kel. Tawangsari, Kota Semarang, Semarang Barat, Jawa Tengah, 50144</t>
  </si>
  <si>
    <t>Azhar B. Rosman</t>
  </si>
  <si>
    <t>No. 16 jalan 10/3 Pandan Perdana. 55300, Kuala Lmpur, 55300</t>
  </si>
  <si>
    <t>± 100,53 g</t>
  </si>
  <si>
    <t>Barang Kiriman Pos Kedapatan Botol berisi cairan kental berwarna merah</t>
  </si>
  <si>
    <t>6- (dimethylamino)-4,4-diphenyl-3-3-Heptanone (Metadona)</t>
  </si>
  <si>
    <t>LHPIB-2/WBC.08/BLBC.0010/2022</t>
  </si>
  <si>
    <t>05 Januari 2022</t>
  </si>
  <si>
    <t>Cairan kental berwarna merah</t>
  </si>
  <si>
    <t>± 84,86 g</t>
  </si>
  <si>
    <t>Diberitahukan sebagai aromaterapi</t>
  </si>
  <si>
    <t>Rizky Wahyu Ramadhan</t>
  </si>
  <si>
    <t>19960208 201502 1 004</t>
  </si>
  <si>
    <t>Silvester Danu Dirgantara</t>
  </si>
  <si>
    <t>19951230 201512 1 002</t>
  </si>
  <si>
    <t>Pengatur Muda Tk. I / II b</t>
  </si>
  <si>
    <t>China</t>
  </si>
  <si>
    <t>EV006723832CN</t>
  </si>
  <si>
    <t>Benard Sanjaya</t>
  </si>
  <si>
    <t>Apartemen The Wave Tower Coral (Receptionist Desk) RT.5/RW.1, Menteng Atas, Setiabudi, South Jakarta City, Jakarta, Indonesia</t>
  </si>
  <si>
    <t>Tian Zhong</t>
  </si>
  <si>
    <t>No.377 Boan Road, Jiuting Zhen Songjiang, Shanghai, China</t>
  </si>
  <si>
    <t>Protective Sleeve</t>
  </si>
  <si>
    <t>± 106,24 g</t>
  </si>
  <si>
    <t>Barang Kiriman Pos Kedapatan Gumpalan bubuk berwarna putih</t>
  </si>
  <si>
    <t>MDMB-INACA</t>
  </si>
  <si>
    <t>S-161/SHPIB/WBC.08/BLBC/2022</t>
  </si>
  <si>
    <t>13 Januari 2022</t>
  </si>
  <si>
    <t>Gumpalan bubuk berwarna putih</t>
  </si>
  <si>
    <t>± 6,14 g</t>
  </si>
  <si>
    <t>± 6,13 g</t>
  </si>
  <si>
    <r>
      <rPr>
        <sz val="11"/>
        <color theme="1"/>
        <rFont val="Calibri"/>
        <charset val="134"/>
      </rPr>
      <t xml:space="preserve">Diberitahukan sebagai </t>
    </r>
    <r>
      <rPr>
        <i/>
        <sz val="11"/>
        <color theme="1"/>
        <rFont val="Calibri"/>
        <charset val="134"/>
      </rPr>
      <t>Protective Sleeve</t>
    </r>
  </si>
  <si>
    <t>Empat Belas</t>
  </si>
  <si>
    <t>16 Januari 2022</t>
  </si>
  <si>
    <t>17 Januaei 2022</t>
  </si>
  <si>
    <t>199105032012101001</t>
  </si>
  <si>
    <t>EU692307771IN</t>
  </si>
  <si>
    <t>Mazroatul Khoiriyah</t>
  </si>
  <si>
    <t>Joho 07/02 Kedung Lengkong Simo, Boyolali, Indonesia, PIN 57377, Phone 082323028129</t>
  </si>
  <si>
    <t>Suman H. Basyal</t>
  </si>
  <si>
    <t>Truck Pully</t>
  </si>
  <si>
    <t>± 8,46 kg</t>
  </si>
  <si>
    <t>Tiga Puluh Satu</t>
  </si>
  <si>
    <t>Barang Kiriman Pos Kedapatan Gumpalan Kristal berwarna Putih</t>
  </si>
  <si>
    <t>LHPIB-34/WBC.08/BLBC.0010/2022</t>
  </si>
  <si>
    <t>02 Februari 2022</t>
  </si>
  <si>
    <t>± 8,46 kg (Total berat paket)</t>
  </si>
  <si>
    <r>
      <rPr>
        <sz val="11"/>
        <color theme="1"/>
        <rFont val="Calibri"/>
        <charset val="134"/>
      </rPr>
      <t xml:space="preserve">Diberitahukan sebagai </t>
    </r>
    <r>
      <rPr>
        <i/>
        <sz val="11"/>
        <color theme="1"/>
        <rFont val="Calibri"/>
        <charset val="134"/>
      </rPr>
      <t>Truck Pully</t>
    </r>
  </si>
  <si>
    <t>2 Februari 2022</t>
  </si>
  <si>
    <t>DANANG NUGA SETIAWAN</t>
  </si>
  <si>
    <t>Danang Nuga Setiawan</t>
  </si>
  <si>
    <t>19860531 200710 1 001</t>
  </si>
  <si>
    <t>Landung Tri Nugroho</t>
  </si>
  <si>
    <t>19951216 201502 1 001</t>
  </si>
  <si>
    <t>MPP-N-01/WBC.08/2022</t>
  </si>
  <si>
    <t>Taiwan</t>
  </si>
  <si>
    <t>EE822971707TW</t>
  </si>
  <si>
    <t>Iswanto Browo</t>
  </si>
  <si>
    <t>PT Fayinto Sentra Mampang, Jalan Mampang Prapatan Raya No 8 Jakarta Selatan 12790</t>
  </si>
  <si>
    <t>Flunitrazepam</t>
  </si>
  <si>
    <t>± 110 g</t>
  </si>
  <si>
    <t>Satu</t>
  </si>
  <si>
    <t>± 2 gram</t>
  </si>
  <si>
    <t>Barang Kiriman Pos Kedapatan Pil berwarna Putih</t>
  </si>
  <si>
    <t>LHPIB-36/WBC.08/BLBC.0010/2022</t>
  </si>
  <si>
    <t>Pil Berwarna Putih</t>
  </si>
  <si>
    <t>Pil</t>
  </si>
  <si>
    <t>± 164 butir</t>
  </si>
  <si>
    <t>± 34,9 g</t>
  </si>
  <si>
    <t>Diberitahukan sebagai Flunitrazepam</t>
  </si>
  <si>
    <t>4 Februari 2022</t>
  </si>
  <si>
    <t>EV007189155CN</t>
  </si>
  <si>
    <t>Melinda</t>
  </si>
  <si>
    <t>Indomaret Ciater Maruga Ruko Belanda Serpong No.1, Serua, Jl Ciater Raya no.2 Serua, Kec. Ciputat, Kota Tangerang Selatan Banten Indonesia</t>
  </si>
  <si>
    <t>Coasters</t>
  </si>
  <si>
    <t>± 105.5 g</t>
  </si>
  <si>
    <t>Barang Kiriman Pos Kedapatan didalam  aluminium foil  berupa Serbuk berwarna coklat keemasan, putih dan berwarna Krem</t>
  </si>
  <si>
    <t>synthetic cannabinoid dari jenis
BZO-Poxizid</t>
  </si>
  <si>
    <t>synthetic cannabinoid dari jenis
MDMB-INACA</t>
  </si>
  <si>
    <t>synthetic cannabinoid dari jenis
ADB-Fubiata dan BZO-Poxizid</t>
  </si>
  <si>
    <t>LHPIB-48/WBC.08/BLBC.0010/2022</t>
  </si>
  <si>
    <t>14 Februari 2022</t>
  </si>
  <si>
    <t>Serbuk berwarna coklat keemasan, putih dan berwarna Krem</t>
  </si>
  <si>
    <t>Coklat keemasan</t>
  </si>
  <si>
    <t xml:space="preserve">± 4,70 gram </t>
  </si>
  <si>
    <t xml:space="preserve">± 5,08 gram </t>
  </si>
  <si>
    <t xml:space="preserve">± 5,11 gram </t>
  </si>
  <si>
    <t>± 14,89 gram</t>
  </si>
  <si>
    <t>Diberitahukan sebagai Coasters</t>
  </si>
  <si>
    <t>16 Februari 2022</t>
  </si>
  <si>
    <t>WAHID NURDI HAMZAH</t>
  </si>
  <si>
    <t>Wahid Nurdi Hamzah</t>
  </si>
  <si>
    <t>19850108 200602 1 001</t>
  </si>
  <si>
    <t>Gatot Fajar Putro Pamungkas</t>
  </si>
  <si>
    <t>19901226 200912 1 003</t>
  </si>
  <si>
    <t>Hilman Tanzil</t>
  </si>
  <si>
    <t>Komplek Kopo Permai I Blok H-22, Bandung 40227 west Java Indonesia</t>
  </si>
  <si>
    <t>± 22,66 g</t>
  </si>
  <si>
    <t>± 1gram</t>
  </si>
  <si>
    <t xml:space="preserve">Barang Kiriman Pos kedapatan Biji Ganja berwarna Coklat di sembunyikan dalam buku </t>
  </si>
  <si>
    <t>Biji berwarna Cokelat</t>
  </si>
  <si>
    <t>± 10 butir</t>
  </si>
  <si>
    <t>22 Maret 2022</t>
  </si>
  <si>
    <t>15 Februari 2022</t>
  </si>
  <si>
    <t>RN824616289GB</t>
  </si>
  <si>
    <t>David Conners</t>
  </si>
  <si>
    <t>388/55 M10 Suk SabI vILLA 1 Nongprue, Banglamung Muang Pattaya Chonbun 20150 Thailand</t>
  </si>
  <si>
    <t>± 27,0 g</t>
  </si>
  <si>
    <t>Barang Kiriman Pos kedapatan Biji Ganja berwarna Coklat</t>
  </si>
  <si>
    <t>± 7 butir</t>
  </si>
  <si>
    <t>Dimasukkan ke dalam bungkusan plastik</t>
  </si>
  <si>
    <t>Missent</t>
  </si>
  <si>
    <t>CC095943886NL</t>
  </si>
  <si>
    <t>Melia Haruko</t>
  </si>
  <si>
    <t>Jl. Warga Gg. Janur No.3, 12510, Pasar Minggu, Jakarta, Indonesia</t>
  </si>
  <si>
    <t>Ilona Taylor</t>
  </si>
  <si>
    <t>Innocente, Grina Nirmala 13,V. Bornerbroekse Str.24, 7607 K6, Almelo</t>
  </si>
  <si>
    <t>Thee, Pleilester, Lubricant, Massage Candle</t>
  </si>
  <si>
    <t>± 0,7 kg</t>
  </si>
  <si>
    <t>Barang Kiriman Pos Kedapatan 5 item antara lain Pasta berbentuk peluru berwarna Kuning Muda, Daun Kering, Botol Berisi Cairan Berwarna Kuning Muda, Gumpalan Berwarna Kuning Muda, dan lembaran plaster berwarna kuning</t>
  </si>
  <si>
    <t>delta-9-tetrahydrocannabinol</t>
  </si>
  <si>
    <t>delta-8-tetrahydrocannabinol</t>
  </si>
  <si>
    <t>LHPIB-76/WBC.08/BLBC.0010/2022</t>
  </si>
  <si>
    <t>Pasta berbentuk peluru berwarna Kuning Muda, Daun Kering, Botol Berisi Cairan Berwarna Kuning Muda, Gumpalan Berwarna Kuning Muda, dan lembaran plaster berwarna kuning muda</t>
  </si>
  <si>
    <t>Pasta</t>
  </si>
  <si>
    <t xml:space="preserve">± 3,6 gram </t>
  </si>
  <si>
    <t>Hijau, Ungu, Kuning, Putih</t>
  </si>
  <si>
    <t xml:space="preserve">± 77,7 gram </t>
  </si>
  <si>
    <t>Cairan Kental</t>
  </si>
  <si>
    <t>Kuning Muda</t>
  </si>
  <si>
    <t xml:space="preserve">± 116 gram </t>
  </si>
  <si>
    <t xml:space="preserve">± 91,8 gram </t>
  </si>
  <si>
    <t xml:space="preserve">Plaster </t>
  </si>
  <si>
    <t xml:space="preserve">± 19,2 gram </t>
  </si>
  <si>
    <t>± 308,3 gram</t>
  </si>
  <si>
    <r>
      <rPr>
        <sz val="11"/>
        <color theme="1"/>
        <rFont val="Calibri"/>
        <charset val="134"/>
      </rPr>
      <t xml:space="preserve">Diberitahukan sebagai </t>
    </r>
    <r>
      <rPr>
        <i/>
        <sz val="11"/>
        <color theme="1"/>
        <rFont val="Calibri"/>
        <charset val="134"/>
      </rPr>
      <t>Thee, Pleilester, Lubricant, Massage Candle</t>
    </r>
  </si>
  <si>
    <t>Delapan</t>
  </si>
  <si>
    <t>Diserahterimakan ke Subdit I Ditresnarkoba Polda Metro Jaya</t>
  </si>
  <si>
    <t>10 Maret 2022</t>
  </si>
  <si>
    <t>8 Maret 2022</t>
  </si>
  <si>
    <t>UG586996955GB</t>
  </si>
  <si>
    <t>Shirley Tjhi</t>
  </si>
  <si>
    <t>Setiabudi 346 (palacio 15), Bandung 40154, West Java 40154, Indonesia</t>
  </si>
  <si>
    <t>Jamie Smith</t>
  </si>
  <si>
    <t>46 DE36BA</t>
  </si>
  <si>
    <t>Beard Oil No Leak NonFlamable</t>
  </si>
  <si>
    <t>± 198,1 g</t>
  </si>
  <si>
    <t>Barang Kiriman Pos Kedapatan 2 botol berisi cairan berwarna coklat</t>
  </si>
  <si>
    <t>LHPIB-97/WBC.08/BLBC.0010/2022</t>
  </si>
  <si>
    <t xml:space="preserve">Barang Kiriman Pos Kedapatan 2 Botol berisikan cairan berwarna coklat </t>
  </si>
  <si>
    <t xml:space="preserve">± 162,71 gram </t>
  </si>
  <si>
    <r>
      <rPr>
        <sz val="11"/>
        <color theme="1"/>
        <rFont val="Calibri"/>
        <charset val="134"/>
      </rPr>
      <t xml:space="preserve">Diberitahukan sebagai </t>
    </r>
    <r>
      <rPr>
        <i/>
        <sz val="11"/>
        <color theme="1"/>
        <rFont val="Calibri"/>
        <charset val="134"/>
      </rPr>
      <t>Beard Oil No Leak NonFlamable</t>
    </r>
  </si>
  <si>
    <t>21 Maret 2022</t>
  </si>
  <si>
    <t>16 Maret 2022</t>
  </si>
  <si>
    <t>EA310751308HK</t>
  </si>
  <si>
    <t>Gerai Sicepat Express</t>
  </si>
  <si>
    <t>Pergudangan Duta Indah Sentoha Blok H 27 Kecamatan Priuk, Tangerang Kode Pos 1531</t>
  </si>
  <si>
    <t>No.122 Hongkong Street Kowloon Bay Horngjaan HK</t>
  </si>
  <si>
    <t>Connector</t>
  </si>
  <si>
    <t>± 92,36 g</t>
  </si>
  <si>
    <t>Barang Kiriman Pos Kedapatan Serbuk Berwarna Krem</t>
  </si>
  <si>
    <t>MDMB INACA</t>
  </si>
  <si>
    <t>LHPIB-108/BLBC.1.00/2022</t>
  </si>
  <si>
    <t xml:space="preserve">± 14,78 gram </t>
  </si>
  <si>
    <r>
      <rPr>
        <sz val="11"/>
        <color theme="1"/>
        <rFont val="Calibri"/>
        <charset val="134"/>
      </rPr>
      <t xml:space="preserve">Diberitahukan sebagai </t>
    </r>
    <r>
      <rPr>
        <i/>
        <sz val="11"/>
        <color theme="1"/>
        <rFont val="Calibri"/>
        <charset val="134"/>
      </rPr>
      <t>Connector</t>
    </r>
  </si>
  <si>
    <t>18 Maret 2022</t>
  </si>
  <si>
    <t>EA275597534HK</t>
  </si>
  <si>
    <t xml:space="preserve">Andi </t>
  </si>
  <si>
    <t>Gerai Sicepat Express, Pergudangan Duta Indah Sentoha Blok H 27 Kecamatan Priuk, Tangerang Kode Pos 1531, Telp:08124522371</t>
  </si>
  <si>
    <t>Refractory</t>
  </si>
  <si>
    <t>± 100,19 g</t>
  </si>
  <si>
    <t>Barang Kiriman Pos Kedapatan Gumpalan Berwarna Krem, Coklat dan Putih</t>
  </si>
  <si>
    <t>1-pentyl-1H-imidazole</t>
  </si>
  <si>
    <t>ADB-Fubiata</t>
  </si>
  <si>
    <t>LHPIB-109/BLBC.1.00/2022</t>
  </si>
  <si>
    <t xml:space="preserve">± 5,42 gram </t>
  </si>
  <si>
    <t xml:space="preserve">± 2,37 gram </t>
  </si>
  <si>
    <t xml:space="preserve">± 1,68 gram </t>
  </si>
  <si>
    <t xml:space="preserve">± 9,47 gram </t>
  </si>
  <si>
    <r>
      <rPr>
        <sz val="11"/>
        <color theme="1"/>
        <rFont val="Calibri"/>
        <charset val="134"/>
      </rPr>
      <t xml:space="preserve">Diberitahukan sebagai </t>
    </r>
    <r>
      <rPr>
        <i/>
        <sz val="11"/>
        <color theme="1"/>
        <rFont val="Calibri"/>
        <charset val="134"/>
      </rPr>
      <t>Refractory</t>
    </r>
  </si>
  <si>
    <t>EV012223022CN</t>
  </si>
  <si>
    <t>Kevin</t>
  </si>
  <si>
    <t>Jalan Tanah Kusir 2 RT 07 RW 011 Kel. Kebayoran Lama, Kec. Kebayoran Lama Selatan, Indonesia</t>
  </si>
  <si>
    <t>Wangzhenxiang</t>
  </si>
  <si>
    <t>B5-2 No 619 Fenggu Company, Chuannan Pudong Shanghai China</t>
  </si>
  <si>
    <t>± 102,9 gram</t>
  </si>
  <si>
    <t>Barang Kiriman Pos Kedapatan Gumpalan Berwarna Kuning dan Coklat Muda</t>
  </si>
  <si>
    <r>
      <rPr>
        <i/>
        <sz val="11"/>
        <color theme="1"/>
        <rFont val="Calibri"/>
        <charset val="134"/>
      </rPr>
      <t xml:space="preserve">synthetic cannabinoid </t>
    </r>
    <r>
      <rPr>
        <sz val="11"/>
        <color theme="1"/>
        <rFont val="Calibri"/>
        <charset val="134"/>
      </rPr>
      <t>dari jenis MDA 19 (BZO_x0002_Hexoxizid)</t>
    </r>
  </si>
  <si>
    <r>
      <rPr>
        <i/>
        <sz val="11"/>
        <color theme="1"/>
        <rFont val="Calibri"/>
        <charset val="134"/>
      </rPr>
      <t xml:space="preserve">synthetic cannabinoid </t>
    </r>
    <r>
      <rPr>
        <sz val="11"/>
        <color theme="1"/>
        <rFont val="Calibri"/>
        <charset val="134"/>
      </rPr>
      <t>dari jenis ADB Fubiata</t>
    </r>
  </si>
  <si>
    <t>LHPIB-114/BLBC.1.00/2022</t>
  </si>
  <si>
    <t xml:space="preserve">± 22,8 gram </t>
  </si>
  <si>
    <t>Coklat Muda</t>
  </si>
  <si>
    <t xml:space="preserve">± 1,9 gram </t>
  </si>
  <si>
    <t xml:space="preserve">± 24,7 gram </t>
  </si>
  <si>
    <t>24 Maret 2022</t>
  </si>
  <si>
    <t>25 Maret 2022</t>
  </si>
  <si>
    <t>Reynaldi Pratama</t>
  </si>
  <si>
    <t>19960911 201512 1 005</t>
  </si>
  <si>
    <t>EV012223946CN</t>
  </si>
  <si>
    <t>Ilal</t>
  </si>
  <si>
    <t>Lingkungan Sayabulu Kontrakan Hijau Belakang Ayam Potong Fauzi Jaya No.021 (Kamar No.2 dari ujung sebelah kanan) RT.04 RW.07 Ciracas Serang Kode Pos 42111</t>
  </si>
  <si>
    <t>Plastic Buckle</t>
  </si>
  <si>
    <t>± 85,02 gram</t>
  </si>
  <si>
    <t>Barang Kiriman Pos Kedapatan Serbuk Berwarna Jingga, cokelat, putih,  putih susu.</t>
  </si>
  <si>
    <t>synthetic cannabinoid jenis BZO-Poxizid</t>
  </si>
  <si>
    <t>synthetic cannabinoid jenis ADB-Fubiata</t>
  </si>
  <si>
    <t>Delta-9-
Tetrahydrocannabinol (THC)</t>
  </si>
  <si>
    <t>filiformino</t>
  </si>
  <si>
    <t>LHPIB-118/BLBC.1.00/2022</t>
  </si>
  <si>
    <t>Barang Kiriman Pos Kedapatan  Serbuk Berwarna Jingga, cokelat, putih,  putih susu.</t>
  </si>
  <si>
    <t xml:space="preserve">± 11,33 gram </t>
  </si>
  <si>
    <t xml:space="preserve">Coklat </t>
  </si>
  <si>
    <t xml:space="preserve">± 2,69 gram </t>
  </si>
  <si>
    <t xml:space="preserve">± 2,58 gram </t>
  </si>
  <si>
    <t>Putih susu</t>
  </si>
  <si>
    <t xml:space="preserve">± 1,51 gram </t>
  </si>
  <si>
    <t xml:space="preserve">± 18,11 gram </t>
  </si>
  <si>
    <r>
      <rPr>
        <sz val="11"/>
        <color theme="1"/>
        <rFont val="Calibri"/>
        <charset val="134"/>
      </rPr>
      <t xml:space="preserve">Diberitahukan sebagai </t>
    </r>
    <r>
      <rPr>
        <i/>
        <sz val="11"/>
        <color theme="1"/>
        <rFont val="Calibri"/>
        <charset val="134"/>
      </rPr>
      <t>Plastic Buckle</t>
    </r>
  </si>
  <si>
    <t>Diserahterimakan ke Polresta Serang</t>
  </si>
  <si>
    <t>30 Maret 2022</t>
  </si>
  <si>
    <t>31 Maret 2022</t>
  </si>
  <si>
    <t>Zein Wahyu Setyawan</t>
  </si>
  <si>
    <t>19951120 201502 1 003</t>
  </si>
  <si>
    <t>LV447502448CN</t>
  </si>
  <si>
    <t xml:space="preserve">Muhammad Riyan Firmansyah </t>
  </si>
  <si>
    <t>Gardens at Candi sawangan Cluster Amity C27/7 Bojongsari, Depok City West Java 16517 Indonesia Phone: 087884148121</t>
  </si>
  <si>
    <t>Longchen-DZ</t>
  </si>
  <si>
    <t>B 106, Building 2, 1000 Jiujing Road, Songjiang District, Sha, Shanghai, 201100 China, Phone 861761867865</t>
  </si>
  <si>
    <t>± 66,87 gram</t>
  </si>
  <si>
    <t>Barang Kiriman Pos Kedapatan Serbuk Berwarna Putih</t>
  </si>
  <si>
    <t>synthetic cathinone dari jenis
dipentylone</t>
  </si>
  <si>
    <t>triethylamine, filiforminol</t>
  </si>
  <si>
    <t>syntethic cannabinoid dari jenis
MDMB Inaca</t>
  </si>
  <si>
    <t xml:space="preserve"> LHPIB-122/BLBC.1.00/2022</t>
  </si>
  <si>
    <t>Barang Kiriman Pos Kedapatan  Serbuk Berwarna  putih</t>
  </si>
  <si>
    <t xml:space="preserve">± 2,96 gram </t>
  </si>
  <si>
    <t xml:space="preserve">± 2,61 gram </t>
  </si>
  <si>
    <t xml:space="preserve">± 2,85 gram </t>
  </si>
  <si>
    <t xml:space="preserve">± 2,89 gram </t>
  </si>
  <si>
    <t xml:space="preserve">± 11,31 gram </t>
  </si>
  <si>
    <t>Muhammad Dicky Hermawan</t>
  </si>
  <si>
    <t>19971216 201612 1 001</t>
  </si>
  <si>
    <t>CY560894137DE</t>
  </si>
  <si>
    <t>Rully Adrian</t>
  </si>
  <si>
    <t>Jl. Kusuma Blok D No.36 B RT.011 RW.009 Wijaya Kusuma , Kec. Grogol Petamburan, Jakarta Barat, 11460 Indonesia, 087811361106</t>
  </si>
  <si>
    <t>Taliqu Adrian</t>
  </si>
  <si>
    <t>Venloer Str.38, 41462 Neuss</t>
  </si>
  <si>
    <t>Men Shirts, Men Suits, Event Dresses, Skirts and Shorts, Pantolons.</t>
  </si>
  <si>
    <t>± 14.30 gram</t>
  </si>
  <si>
    <t>Barang Kiriman Pos Kedapatan Tablet berwarna Biru</t>
  </si>
  <si>
    <t>Amphetamine</t>
  </si>
  <si>
    <t>LHPIB-129/BLBC.1.00/2022</t>
  </si>
  <si>
    <t xml:space="preserve">Barang Kiriman Pos Kedapatan  Tablet berwarna </t>
  </si>
  <si>
    <r>
      <rPr>
        <sz val="11"/>
        <color theme="1"/>
        <rFont val="Calibri"/>
        <charset val="134"/>
      </rPr>
      <t xml:space="preserve">Diberitahukan sebagai </t>
    </r>
    <r>
      <rPr>
        <i/>
        <sz val="11"/>
        <color theme="1"/>
        <rFont val="Calibri"/>
        <charset val="134"/>
      </rPr>
      <t>Men Shirts, Men Suits, Event Dresses, Skirts and Shorts, Pantolons.</t>
    </r>
  </si>
  <si>
    <t>Laos</t>
  </si>
  <si>
    <t>EE003076595LA</t>
  </si>
  <si>
    <t>Bagaskara</t>
  </si>
  <si>
    <t>Jl. Kopi No.20 RT.005 RW.003 Kelurahan Roa Malaka Kec. Tambora, Jakarta Barat-1230 Indonesia, Phone : 081311360603</t>
  </si>
  <si>
    <t>Mr. Done</t>
  </si>
  <si>
    <t>Nothem Village Xaythemy District Vientiane Lao.P.D.R. Telp. 02096503177</t>
  </si>
  <si>
    <t>Car Parts</t>
  </si>
  <si>
    <t>± 6,27 Kilogram</t>
  </si>
  <si>
    <t>Barang Kiriman Pos Kedapatan Disembunyikan Didalam Part Mesin berupa Gumpalan Berwarna Putih</t>
  </si>
  <si>
    <t>Diduga  Methamphetamine</t>
  </si>
  <si>
    <r>
      <rPr>
        <sz val="11"/>
        <color theme="1"/>
        <rFont val="Calibri"/>
        <charset val="134"/>
      </rPr>
      <t xml:space="preserve">Diberitahukan sebagai </t>
    </r>
    <r>
      <rPr>
        <i/>
        <sz val="11"/>
        <color theme="1"/>
        <rFont val="Calibri"/>
        <charset val="134"/>
      </rPr>
      <t>Car Parts</t>
    </r>
  </si>
  <si>
    <t>RU940105692NL</t>
  </si>
  <si>
    <t>Alams</t>
  </si>
  <si>
    <t>Jl. Skip Lawanggintung RT 06/01 No.55, Bogor City, West Java / South Bogor 16134, Indonesia</t>
  </si>
  <si>
    <t>DB</t>
  </si>
  <si>
    <t>99 Dayang Road, Baoan District, Shenzhen</t>
  </si>
  <si>
    <t>Glass Bottles</t>
  </si>
  <si>
    <t>± 69,94 gram</t>
  </si>
  <si>
    <t>Barang Kiriman Pos Kedapatan Plastik berisikan Gumpalan Berwarna Kuning, Cokelat, Krem dan Putih.</t>
  </si>
  <si>
    <r>
      <rPr>
        <i/>
        <sz val="11"/>
        <color theme="1"/>
        <rFont val="Calibri"/>
        <charset val="134"/>
      </rPr>
      <t xml:space="preserve">synthetic cannabinoid </t>
    </r>
    <r>
      <rPr>
        <sz val="11"/>
        <color theme="1"/>
        <rFont val="Calibri"/>
        <charset val="134"/>
      </rPr>
      <t>dari jenis ADB-Fubiata</t>
    </r>
  </si>
  <si>
    <t>synthetic cannabinoid Compound</t>
  </si>
  <si>
    <t xml:space="preserve">synthetic cannabinoid </t>
  </si>
  <si>
    <t>MDMB-4en-PINACA, MDMB INACA</t>
  </si>
  <si>
    <t>LHPIB-139/BLBC.1.00/2022</t>
  </si>
  <si>
    <t>± 2,22 gram</t>
  </si>
  <si>
    <t>Cokelat</t>
  </si>
  <si>
    <t>± 1,44 gram</t>
  </si>
  <si>
    <t>± 1,54 gram</t>
  </si>
  <si>
    <t>± 3,20 gram</t>
  </si>
  <si>
    <t>± 8,4 gram</t>
  </si>
  <si>
    <r>
      <rPr>
        <sz val="11"/>
        <color theme="1"/>
        <rFont val="Calibri"/>
        <charset val="134"/>
      </rPr>
      <t xml:space="preserve">Diberitahukan sebagai </t>
    </r>
    <r>
      <rPr>
        <i/>
        <sz val="11"/>
        <color theme="1"/>
        <rFont val="Calibri"/>
        <charset val="134"/>
      </rPr>
      <t>Glass Bottles</t>
    </r>
  </si>
  <si>
    <t>Diserahterimakan ke Polres Metro Jakarta Selatan</t>
  </si>
  <si>
    <t>EA310558865HK</t>
  </si>
  <si>
    <t>Rizal</t>
  </si>
  <si>
    <t>Sicepat Express, Jl.Raya Pakuh Aji Km.1, Ds Sarakan, Kec. Sepatan, Kab. Tangerang 15520</t>
  </si>
  <si>
    <t>± 150,10 gram</t>
  </si>
  <si>
    <t>Barang Kiriman Pos Kedapatan Plastik berisikan Serbuk Berwarna Putih dan Gumpalan berwarna putih keabuan.</t>
  </si>
  <si>
    <r>
      <rPr>
        <i/>
        <sz val="11"/>
        <color theme="1"/>
        <rFont val="Calibri"/>
        <charset val="134"/>
      </rPr>
      <t xml:space="preserve">synthetic cannabinoid </t>
    </r>
    <r>
      <rPr>
        <sz val="11"/>
        <color theme="1"/>
        <rFont val="Calibri"/>
        <charset val="134"/>
      </rPr>
      <t>dari jenis MDMB INACA</t>
    </r>
  </si>
  <si>
    <r>
      <rPr>
        <sz val="11"/>
        <color theme="1"/>
        <rFont val="Calibri"/>
        <charset val="134"/>
      </rPr>
      <t xml:space="preserve">senyawa menyerupai </t>
    </r>
    <r>
      <rPr>
        <i/>
        <sz val="11"/>
        <color theme="1"/>
        <rFont val="Calibri"/>
        <charset val="134"/>
      </rPr>
      <t>Cathinone Compound</t>
    </r>
  </si>
  <si>
    <t>LHPIB-147/BLBC.1.00/2022</t>
  </si>
  <si>
    <t>± 6,08 gram</t>
  </si>
  <si>
    <t>Putih Keabuan</t>
  </si>
  <si>
    <t>± 6,11 gram</t>
  </si>
  <si>
    <t>± 12,19 gram</t>
  </si>
  <si>
    <t>Helmi Kurniawan</t>
  </si>
  <si>
    <t>19960603 201502 1 001</t>
  </si>
  <si>
    <t xml:space="preserve">  </t>
  </si>
  <si>
    <t>RU939911824NL</t>
  </si>
  <si>
    <t>Andika</t>
  </si>
  <si>
    <t>Sicepat Ekspres Cisauk Jl. Raya Cisauk-Legok, RT 005 RW 03, Situ Gadung, Kec. Pagedangan. Banten/Kabupaten Tangerang 15338 Indonesia 081376639004</t>
  </si>
  <si>
    <t>± 83,69 gram</t>
  </si>
  <si>
    <t>Barang Kiriman Pos Kedapatan Plastik berisikan Gumpalan Berwarna Coklat, Bongkahan Berwarna Putih dan Gumpalan Berwarna Putih.</t>
  </si>
  <si>
    <t>synthetic cannabinoid</t>
  </si>
  <si>
    <t>synthetic cathinone dari jenis dipentylone</t>
  </si>
  <si>
    <t>synthetic cathinone dari jenis N-ethyl hexylone</t>
  </si>
  <si>
    <t>LHPIB-154/BLBC.1.00/2022</t>
  </si>
  <si>
    <t>± 6,59 gram</t>
  </si>
  <si>
    <t>Bongkahan</t>
  </si>
  <si>
    <t>± 6,35 gram</t>
  </si>
  <si>
    <t>± 6,49 gram</t>
  </si>
  <si>
    <t>± 19,4 gram</t>
  </si>
  <si>
    <t>UM617969957US</t>
  </si>
  <si>
    <t>Yulia Nusrita</t>
  </si>
  <si>
    <t>Jl Sultan Syahrir No 113 Padang Panjang, SB, 27118, Indonesia 08126793233</t>
  </si>
  <si>
    <t>Boom Boom Naturals</t>
  </si>
  <si>
    <t>28610 Hasley Canyon RD, Castaic CA 91384
6617752712</t>
  </si>
  <si>
    <t>Merchandise</t>
  </si>
  <si>
    <t>± 57,34 gram</t>
  </si>
  <si>
    <t>Barang Kiriman Pos Kedapatan Kemasan Berbentuk Torpedo Yang Berguna Sebagai Inhaler</t>
  </si>
  <si>
    <t>LHPIB-157/BLBC.1.00/2022</t>
  </si>
  <si>
    <t>Inhaler</t>
  </si>
  <si>
    <t>± 31,03 gram</t>
  </si>
  <si>
    <r>
      <rPr>
        <sz val="11"/>
        <color theme="1"/>
        <rFont val="Calibri"/>
        <charset val="134"/>
      </rPr>
      <t xml:space="preserve">Diberitahukan sebagai </t>
    </r>
    <r>
      <rPr>
        <i/>
        <sz val="11"/>
        <color theme="1"/>
        <rFont val="Calibri"/>
        <charset val="134"/>
      </rPr>
      <t>Merchandise</t>
    </r>
  </si>
  <si>
    <t>RV703958872GB</t>
  </si>
  <si>
    <t>Agung Suharjanto</t>
  </si>
  <si>
    <t>Acero H16 No.37, Forest Hill, Kabasiran, Parung Panjang, Jawa Barat 16360, Indonesia</t>
  </si>
  <si>
    <t>Logistics</t>
  </si>
  <si>
    <t>1 Brook St Les 6La</t>
  </si>
  <si>
    <t>Vaping Accessories</t>
  </si>
  <si>
    <t>± 23,89 gram</t>
  </si>
  <si>
    <t>Barang Kiriman Pos Kedapatan Plastik Ungu berisikan Cairan Berwarna Hitam didalam tabung menyerupai suntikan.</t>
  </si>
  <si>
    <t>Hitam</t>
  </si>
  <si>
    <t>± 7,32 gram</t>
  </si>
  <si>
    <r>
      <rPr>
        <sz val="11"/>
        <color theme="1"/>
        <rFont val="Calibri"/>
        <charset val="134"/>
      </rPr>
      <t xml:space="preserve">Diberitahukan sebagai </t>
    </r>
    <r>
      <rPr>
        <i/>
        <sz val="11"/>
        <color theme="1"/>
        <rFont val="Calibri"/>
        <charset val="134"/>
      </rPr>
      <t>Vaping Accessories</t>
    </r>
  </si>
  <si>
    <t>EA356758863HK</t>
  </si>
  <si>
    <t>Padli</t>
  </si>
  <si>
    <t>Perum Sudirman Indah Blok G 12e No.6, Tigaraksa, Tangerang Regency, Pos 15720 Indonesia
No. Hp. 085697951249</t>
  </si>
  <si>
    <t>No. 122 Hongkong Steer, Kowloon Bay, Kowloon bay horngjaan HK</t>
  </si>
  <si>
    <t>Plastic Case</t>
  </si>
  <si>
    <t>± 281,80 gram</t>
  </si>
  <si>
    <t>Barang Kiriman Pos Kedapatan Plastik berisikan Serbuk Berwarna Putih.</t>
  </si>
  <si>
    <t>LHPIB-171/BLBC.1.00/2022</t>
  </si>
  <si>
    <t>± 202,16 gram</t>
  </si>
  <si>
    <r>
      <rPr>
        <sz val="11"/>
        <color theme="1"/>
        <rFont val="Calibri"/>
        <charset val="134"/>
      </rPr>
      <t xml:space="preserve">Diberitahukan sebagai </t>
    </r>
    <r>
      <rPr>
        <i/>
        <sz val="11"/>
        <color theme="1"/>
        <rFont val="Calibri"/>
        <charset val="134"/>
      </rPr>
      <t>Plastic Case</t>
    </r>
  </si>
  <si>
    <t>Sepuluh</t>
  </si>
  <si>
    <t>CY056415879US</t>
  </si>
  <si>
    <t>Karina Trofimova</t>
  </si>
  <si>
    <t>Kupeckeho 15 Bratislava Brati 82108 Slovakia (Slovak Republic) 
No.Hp. 421944881795</t>
  </si>
  <si>
    <t>Shipping</t>
  </si>
  <si>
    <t>2675 S 16th Street Suite 100 Phoenix AZ 85034 United States</t>
  </si>
  <si>
    <t>Consumer Goods</t>
  </si>
  <si>
    <t>± 280,87 gram</t>
  </si>
  <si>
    <t>Barang Kiriman Pos Kedapatan 2 Botol berisikan Cairan Berwarna Kuning dan Padatan Kenyal Berwarna Pink.</t>
  </si>
  <si>
    <t>LHPIB-119/BLBC.1.00/2022</t>
  </si>
  <si>
    <t>± 79,28 gram</t>
  </si>
  <si>
    <t>Pink</t>
  </si>
  <si>
    <t>± 160,91 gram</t>
  </si>
  <si>
    <t>± 240,19 gram</t>
  </si>
  <si>
    <r>
      <rPr>
        <sz val="11"/>
        <color theme="1"/>
        <rFont val="Calibri"/>
        <charset val="134"/>
      </rPr>
      <t xml:space="preserve">Diberitahukan sebagai </t>
    </r>
    <r>
      <rPr>
        <i/>
        <sz val="11"/>
        <color theme="1"/>
        <rFont val="Calibri"/>
        <charset val="134"/>
      </rPr>
      <t>Consumer Goods</t>
    </r>
  </si>
  <si>
    <t>RU929842973NL</t>
  </si>
  <si>
    <t>Willy Sanjaya</t>
  </si>
  <si>
    <t>Jalan Mawar 3 No. 60 RT.002 RW.003, Paninggilan Utara, Kec. Ciledug, Kota Tangerang 15153, Indonesia</t>
  </si>
  <si>
    <t>Glass Bottle</t>
  </si>
  <si>
    <t>± 64,27 gram</t>
  </si>
  <si>
    <t>Barang Kiriman Pos kedapatan plastik bening berisikan serbuk berwarna putih dan cokelat</t>
  </si>
  <si>
    <t>synthetic cannabinoid menyerupai
jenis adb-Fubiata</t>
  </si>
  <si>
    <t>synthetic cannabinoid dari jenis
mdmb-inaca</t>
  </si>
  <si>
    <t>LHPIB-173/BLBC.1.00/2022</t>
  </si>
  <si>
    <t>± 2,01 gram</t>
  </si>
  <si>
    <t>± 2,13 gram</t>
  </si>
  <si>
    <t>± 6,15 gram</t>
  </si>
  <si>
    <t>Diberitahukan sebagai Glass Bottles</t>
  </si>
  <si>
    <t>Diserahterimakan ke Bareskrim</t>
  </si>
  <si>
    <t>RV921134166GB</t>
  </si>
  <si>
    <t>Elan Vernon</t>
  </si>
  <si>
    <t>Jalan Selat Butung G1/No.6 Kav. AL Duren Sawit Jakarta Timur 13440 Indonesia</t>
  </si>
  <si>
    <t>Zoe Fostes</t>
  </si>
  <si>
    <t>Cheltahn Slos</t>
  </si>
  <si>
    <t>You Garden Magazine</t>
  </si>
  <si>
    <t>± 212,95 gram</t>
  </si>
  <si>
    <t>Barang Kiriman Pos kedapatan majalah yang didalamnya terdapat bungkusan plastik bening berisikan Biji Ganja berwarna Coklat</t>
  </si>
  <si>
    <t>± 123 Butir</t>
  </si>
  <si>
    <t xml:space="preserve"> ± 8.86 gram</t>
  </si>
  <si>
    <t>Diberitahukan sebagai You Garden Magazine</t>
  </si>
  <si>
    <t>EE003077193LA</t>
  </si>
  <si>
    <t>Roni</t>
  </si>
  <si>
    <t>Jl. Kebon Kelapa III No.16 RT.008/ RW. 002 Kelurahan Kamal Kecamatan Kalideres Jakarta Barat</t>
  </si>
  <si>
    <t>Miss Fanta</t>
  </si>
  <si>
    <t>Ban Dongrosok Sykhoklabong Vientiane Laos Telp. 8562055179661</t>
  </si>
  <si>
    <t>Automatic Shoe, Covers Machine</t>
  </si>
  <si>
    <t>± 2.785 gram</t>
  </si>
  <si>
    <t>Barang kiriman pos kedapatan bungkusan berwarna kuning di dinding part mesin berisikan gumpalan kristal berwarna putih</t>
  </si>
  <si>
    <t>LHPIB-186/BLBC.1.00/2022</t>
  </si>
  <si>
    <t>Barang Kiriman Pos kedapatan Bungkusan berwarna kuning di dinding part mesin  berisikan  Sabu berwarna Putih</t>
  </si>
  <si>
    <t>± 508,7 gram</t>
  </si>
  <si>
    <t>Diberitahukan sebagai Automatic Shoe, Covers Machine</t>
  </si>
  <si>
    <t>Diserahterimakan ke Bareskrim POLRI</t>
  </si>
  <si>
    <t>MPP-N-02/WBC.08/2022</t>
  </si>
  <si>
    <t>EE003053360LA</t>
  </si>
  <si>
    <t>Sandi</t>
  </si>
  <si>
    <t>JL. Palmerah Barat 3 No.65 RT.3 RW.8 Kelurahan Palmerah Kecamatan Palmerah jakarta barat, Indonesia, Kode Pos:11480 Telepon: 088211559983</t>
  </si>
  <si>
    <t>Dhan Bahadur</t>
  </si>
  <si>
    <t>Dhan Bahadur. Tamang Natom, Viantineane Laos, Telp. 856202599690</t>
  </si>
  <si>
    <t>Trouser 46</t>
  </si>
  <si>
    <t>± 14.420 gram</t>
  </si>
  <si>
    <t>Barang kiriman pos kedapatan bungkusan berwarna hitam di sembunyikan di dalam lipatan celana  berisikan gumpalan kristal berwarna putih</t>
  </si>
  <si>
    <t>LHPIB-187/BLBC.1.00/2022</t>
  </si>
  <si>
    <t>± 2.107 gram</t>
  </si>
  <si>
    <t>Diberitahukan sebagai Trouser 46</t>
  </si>
  <si>
    <t>LV447586672CN</t>
  </si>
  <si>
    <t>Ragil</t>
  </si>
  <si>
    <t>Haji Amsar RT 007 RW 09 No 43 Kel. Cipulir Kec. Kebayoran Lama Kota. Jakarta Selatan, DKI Jakarta 12230 Indonesia Phone: 085892447961</t>
  </si>
  <si>
    <t>Aiyuanhui</t>
  </si>
  <si>
    <t>Room 424, Floor 4, Building 1, No. 4500, Baoqian highway, Jiading District, Shanghai 201800 China Phone: 8613621749793</t>
  </si>
  <si>
    <t>Mobile phone shell</t>
  </si>
  <si>
    <t>± 96,25 gram</t>
  </si>
  <si>
    <t>Barang kiriman pos kedapatan bungkusan alumunium foil berisikan 5 plastik bening, masing-masing plastik berisikan gumpalan serbuk berwarna kuning, serbuk berwarna jingga, gumpalan serbuk berwarna putih gading dan serbuk berwarna putih gading</t>
  </si>
  <si>
    <t>synthetic cannabinoid dari jenis BZO-Hexoxizid</t>
  </si>
  <si>
    <t>synthetic cannabinoid dari jenis BZO-4en-POXIZID (4en-pentyl MDA-19)</t>
  </si>
  <si>
    <t>synthetic cannabinoid dari jenis MDMB-INACA</t>
  </si>
  <si>
    <t>synthetic cathinone dari jenis N,N-Dimethylpentylone</t>
  </si>
  <si>
    <t>LHPIB-184/BLBC.1.00/2022</t>
  </si>
  <si>
    <t>± 20,49 gram</t>
  </si>
  <si>
    <t>± 1,46 gram</t>
  </si>
  <si>
    <t>Putih gading</t>
  </si>
  <si>
    <t>± 1,35 gram</t>
  </si>
  <si>
    <t>± 1,57 gram</t>
  </si>
  <si>
    <t>± 1,41 gram</t>
  </si>
  <si>
    <t>± 26,28 gram</t>
  </si>
  <si>
    <t>Diberitahukan sebagai Mobile phone shell</t>
  </si>
  <si>
    <t>RU939773385NL</t>
  </si>
  <si>
    <t>Aditya Arsyad</t>
  </si>
  <si>
    <t>Jl. Lengkong Gudang Timur, Kec. Serpong (Apartment Serpong Green View) Tangerang Selatan, Banten/ Tangerang Selatan, Banten 15310 Indonesia</t>
  </si>
  <si>
    <t xml:space="preserve">Glass Bottles </t>
  </si>
  <si>
    <t>± 71,00 gram</t>
  </si>
  <si>
    <t>± 0,15 gram</t>
  </si>
  <si>
    <t>± 0,02 gram</t>
  </si>
  <si>
    <t>± 0,06 gram</t>
  </si>
  <si>
    <t xml:space="preserve">Barang kiriman pos kedapatan bungkusan alumunium foil berisikan 3 plastik bening, masing-masing plastik berisikan gumpalan serbuk berwarna Putih, Gumpalan  berwarna Cokelat, dan Gumpalan berwarna Kuning Kecoklatan </t>
  </si>
  <si>
    <t>synthetic cannabinoid dari jenis
ADB-Fubiata</t>
  </si>
  <si>
    <t>LHPIB-183/BLBC.1.00/2022</t>
  </si>
  <si>
    <t>Kuning Kecoklatan</t>
  </si>
  <si>
    <t>± 2,35 gram</t>
  </si>
  <si>
    <t>± 2,82 gram</t>
  </si>
  <si>
    <t>± 5,17 gram</t>
  </si>
  <si>
    <t xml:space="preserve">Diberitahukan sebagai  Glass Bottles </t>
  </si>
  <si>
    <t xml:space="preserve">Diserahterimakan ke Satresnarkoba  Polres Metro Jakarta Pusat </t>
  </si>
  <si>
    <t>LC10006768939</t>
  </si>
  <si>
    <t>Mr Harja Zahar</t>
  </si>
  <si>
    <t>Jalan B Damyati No. 55F, RT 06/ RW 07 Tangerang, Banten, 15111 Indonesia</t>
  </si>
  <si>
    <t>± 30,08 gram</t>
  </si>
  <si>
    <t>Sabtu</t>
  </si>
  <si>
    <t>± 0,25 gram</t>
  </si>
  <si>
    <t>synthetic cannabinoid dari jenis CH-PIATA dan JWH-203</t>
  </si>
  <si>
    <t>senyawa psikoaktif jenis 2-OXO-PCE (Deschloro-N-ethyl-Ketamine)</t>
  </si>
  <si>
    <t>SHPIB-1737/BLBC.1.00/2022</t>
  </si>
  <si>
    <t>Barang kiriman pos kedapatan bungkusan alumunium foil berisikan 4 plastik bening, masing-masing plastik berisikan gumpalan berwarna coklat muda dan serbuk berwarna putih</t>
  </si>
  <si>
    <t>± 5,34 gram</t>
  </si>
  <si>
    <t>± 4,47 gram</t>
  </si>
  <si>
    <t>± 4,26 gram</t>
  </si>
  <si>
    <t>± 0,83 gram</t>
  </si>
  <si>
    <t>± 14,9 gram</t>
  </si>
  <si>
    <t>Alif Abdurrahman</t>
  </si>
  <si>
    <t>19940827 201502 1 004</t>
  </si>
  <si>
    <t>EA294316188HK</t>
  </si>
  <si>
    <t>Asep S. Spd</t>
  </si>
  <si>
    <t>Dusun Salem RT 07 / RW 03,  Pasir Kamuning,  Telagasari, Karawang, Indonesia 41381, No HP: 085711572599</t>
  </si>
  <si>
    <t>No 122 Hongkong Street, Kowloon Bay, Kowloon Bay, Horngjaan, Hongkong</t>
  </si>
  <si>
    <t>Rubber Samples</t>
  </si>
  <si>
    <t>± 158,11 gram</t>
  </si>
  <si>
    <t>Barang kiriman pos kedapatan bungkusan alumunium foil berisikan 5 plastik bening, masing-masing plastik berisikan bubuk berwarna putih dan bubuk berwarna cokelat</t>
  </si>
  <si>
    <t>sintetic cannabinoid compound</t>
  </si>
  <si>
    <t>syntethic cannabinoid compound</t>
  </si>
  <si>
    <t>syntethic cannabinoid dari jenis ADB-
FUBIATA</t>
  </si>
  <si>
    <t>LHPIB-215/BLBC.1.00/2022</t>
  </si>
  <si>
    <t>± 14,74 gram</t>
  </si>
  <si>
    <t>± 9,72 gram</t>
  </si>
  <si>
    <t>± 0,90 gram</t>
  </si>
  <si>
    <t>± 9,16 gram</t>
  </si>
  <si>
    <t>± 8,72 gram</t>
  </si>
  <si>
    <t>± 43,24 gram</t>
  </si>
  <si>
    <t>Diberitahukan sebagai Rubber Samples</t>
  </si>
  <si>
    <t>RU939785397NL</t>
  </si>
  <si>
    <t>Jl. Bunga Bakung Raya No. 22 RT 02/ RW 0 Cijaura, Buah Batu, Bandung, Jawa Barat 40287 Indonesia</t>
  </si>
  <si>
    <t>± 62,09 gram</t>
  </si>
  <si>
    <t>Barang kiriman pos kedapatan bungkusan alumunium foil berisikan plastik bening yang didalamnya terdapat bubuk berwarna putih</t>
  </si>
  <si>
    <t>senyawa synthetic cannabinoid jenis
MDMB-5Br-INACA</t>
  </si>
  <si>
    <t>SHPIB-1736/BLBC.1/2022</t>
  </si>
  <si>
    <t>± 8,67 gram</t>
  </si>
  <si>
    <t>CY563260473DE</t>
  </si>
  <si>
    <t>Samuel Harianto</t>
  </si>
  <si>
    <t>Jalan Merak No. 9 RT 05 / RW 02, Kel. Palmerah Kec. Kebon Jeruk, Jakarta Barat 11480 Indonesia, No HP: 081367558994</t>
  </si>
  <si>
    <t>Andre Farouk</t>
  </si>
  <si>
    <t>Leibniz Strasse 37 41564 Kaarst</t>
  </si>
  <si>
    <t>Kart Playing Decke, Kart Traing Sunter Laga, Kart Whiskas Food, Dog West, Dog Shirt, Dog Bed / Pillow, Dog Mants Blanket</t>
  </si>
  <si>
    <t>Berat kemasan/kardus dan BB ± 6,15 kg (BB belum dilakukan pencacahan)</t>
  </si>
  <si>
    <t>1 butir</t>
  </si>
  <si>
    <t>Barang kiriman pos kedapatan bungkusan berwarna abu-abu yang disembunyikan di dinding kardus berisikan pil warna-warni</t>
  </si>
  <si>
    <t>MDMA (N-
methyl-3,4 methylenedioxyamphetamine)</t>
  </si>
  <si>
    <t>LHPIB-233/BLBC.1.00/2022</t>
  </si>
  <si>
    <t>2950 Butir (± 1.263 gram)</t>
  </si>
  <si>
    <t>691 Butir (± 289 gram)</t>
  </si>
  <si>
    <t>3800 Butir (± 1.587 gram)</t>
  </si>
  <si>
    <t>1990 Butir (± 917 gram)</t>
  </si>
  <si>
    <t>9431 Butir (± 4.056 gram)</t>
  </si>
  <si>
    <t>Diberitahukan sebagai Kart Playing Decke, Kart Traing Sunter Laga, Kart Whiskas Food, Dog West, Dog Shirt, Dog Bed / Pillow, Dog Mants Blanket</t>
  </si>
  <si>
    <t>Jarof R B N</t>
  </si>
  <si>
    <t>Jl Tebet Mas Indah 4F No.34, Jakarta 12810, Jakarta, Indonesia</t>
  </si>
  <si>
    <t>± 28,99 gram</t>
  </si>
  <si>
    <t>Barang Kiriman Pos kedapatan post card yang didalamnya berisikan Biji Ganja berwarna Coklat</t>
  </si>
  <si>
    <t>± 41 Butir</t>
  </si>
  <si>
    <t>± 7,44 gram</t>
  </si>
  <si>
    <t>No SPRINT</t>
  </si>
  <si>
    <t>Tanggal SPRINT</t>
  </si>
  <si>
    <t>No Kiriman</t>
  </si>
  <si>
    <t>Alamat</t>
  </si>
  <si>
    <t xml:space="preserve"> Jenis NPP</t>
  </si>
  <si>
    <t>Diberitahukan sebagai</t>
  </si>
  <si>
    <t>No LPPI</t>
  </si>
  <si>
    <t>Tanggal LPPI dan Disposisi (Text)</t>
  </si>
  <si>
    <t>Ikhtisar Informasi LPPI</t>
  </si>
  <si>
    <t>Tanggal terima informasi</t>
  </si>
  <si>
    <t xml:space="preserve">Sumber </t>
  </si>
  <si>
    <t>Validitas</t>
  </si>
  <si>
    <t>Penerima Informasi LPPI</t>
  </si>
  <si>
    <t>Penilai Informasi LPPI</t>
  </si>
  <si>
    <t>Penyusun LPPI</t>
  </si>
  <si>
    <t>NIP Penyusun LPPI</t>
  </si>
  <si>
    <t>Disposisi Ke</t>
  </si>
  <si>
    <t>Tanggal Disposisi</t>
  </si>
  <si>
    <t>No LKAI N</t>
  </si>
  <si>
    <t>Tanggal LKAI (Text)</t>
  </si>
  <si>
    <t>Ikhtisar Informasi LKAI</t>
  </si>
  <si>
    <t>Hasil analisis LKAI</t>
  </si>
  <si>
    <t>Nama Analis</t>
  </si>
  <si>
    <t>NIP Analis</t>
  </si>
  <si>
    <t>Tanggal NHI</t>
  </si>
  <si>
    <t>No LPPI NHI</t>
  </si>
  <si>
    <t>Tanggal LPPI NHI</t>
  </si>
  <si>
    <t>No LKAI NHI</t>
  </si>
  <si>
    <t>PSA Kronologi</t>
  </si>
  <si>
    <t>PSA Pihak-pihak terkait(TSK)</t>
  </si>
  <si>
    <t>Data / Informasi terkait</t>
  </si>
  <si>
    <t>31 Desember 2021</t>
  </si>
  <si>
    <t>04 Januari 2022</t>
  </si>
  <si>
    <t>Tanggal 03 Januari 2022 diperoleh informasi bahwa akan datang 1 (satu) paket yang berasal dari Inggris dengan jenis paket : EMS, nomor paket : EE591944859GB diduga berisi NPP</t>
  </si>
  <si>
    <t>03 Januari 2022</t>
  </si>
  <si>
    <t>A</t>
  </si>
  <si>
    <t>Tanggal 3 Januari 2022 diperoleh informasi bahwa akan datang 1 (satu) paket yang berasal dari Inggris dengan jenis paket : EMS, nomor paket : EE591944859GB diduga berisi NPP</t>
  </si>
  <si>
    <t>Paket berasal dari negara Inggris yang termasuk negara High risk.
Pencitraan pada image xray menunjukan adanya pencitraan zat organik (warna oranye) yang tidak rata dalam paket kiriman pos.</t>
  </si>
  <si>
    <t>LPPI-N-1/KBC.080302/2022</t>
  </si>
  <si>
    <t>LKAI-N-1/KBC.080302/2022</t>
  </si>
  <si>
    <r>
      <rPr>
        <i/>
        <sz val="11"/>
        <color theme="1"/>
        <rFont val="Calibri"/>
        <charset val="134"/>
      </rPr>
      <t xml:space="preserve">False Concealment didalam </t>
    </r>
    <r>
      <rPr>
        <sz val="11"/>
        <color theme="1"/>
        <rFont val="Calibri"/>
        <charset val="134"/>
      </rPr>
      <t>Lilin</t>
    </r>
  </si>
  <si>
    <t>1. Pada hari Selasa tanggal 4 Januari 2022, Tim Dakjar Narkotika K'jak dan KPPBC TMP C Kantor Pos Pasar Baru melakukan pengawasan importasi barang kiriman pos menggunakan mesin pemindai ( x-ray );
2. Berdasarkan hasil analisis image x-ray, barang tersebut patut dicurigai sebagai NPP dan dilakukan pemeriksaan mendalam oleh petugas P2 berupa barang kiriman pos jenis EMS berasal dari Inggris dengan Nomor EE591944859GB;
3. Dilakukan pemeriksaan mendalam terhadap barang kiriman pos tersebut berupa dua buah lilin yang didalamnya terdapat gumpalan kristal berwarna putih dengan berat ± 1.491,1 gram diduga mengandung narkotika golongan I;
4. Atas hasil pemeriksaan tersebut, dilakukan uji mandiri menggunakan narcotest NIK reagent U guna mengetahui zat yang terkandung didalamnya. Berdasarkan hasil uji mandiri sampel barang tersebut positif mengandung methamphetamine.</t>
  </si>
  <si>
    <t>-Husain kumar
TTL : Jakarta 22-01-1990
Alamat :RT/RW 003/002, Kec. Jagakarsa, jakarta Selatan
NIK: 3174092201900005
-Fahmi Juliansyah
TTL: Jakarta. 23-07-1995
Alamat: RT/RW 007/014, Kec.Ciracas, Jakarta Timur
NIK: 3175092307950005</t>
  </si>
  <si>
    <t>No. Resi : EE591944859GB;
Negara Asal : Inggris;
Nama Pengirim : Senwy K. S.;
Nama Penerima : Komeng Ben Safriyanto;
Alamat Penerima : Jl. Hj. Sluno RT 03 / RW 02 No. 72, Kelurahan Srengseng Sawah, Kecamatan Jakarta Selatan, 12640 Kota DKI Jakarta Indonesia, Number 087704425363
Pemberitahuan : clothes, candles, shoes and birthday card.</t>
  </si>
  <si>
    <t>Hasil kegiatan X-ray pada tanggal 04 Januari 2022 ditemukan 1 (satu) paket yang berasal dari Inggris dengan jenis paket : Register, nomor RV703887442GB nama penerima : Supra Yogi, alamat : Trunojoyo 62 Pakelan, Kediri Kota, Kediri, Jawa Timur, 64123, Indonesia, dari hasil image X-ray diduga terdapat NPP di dalam paket tersebut.</t>
  </si>
  <si>
    <t xml:space="preserve">Paket berasal dari negara Inggris yang termasuk negara High risk.
Pencitraan pada image xray menunjukan adanya pencitraan zat organik (warna oranye) yang berbentuk seperti biji suatu tanaman.
</t>
  </si>
  <si>
    <t>Hasil kegiatan X-ray pada tanggal 05 Januari 2022 ditemukan 1 (satu) paket yang berasal dari Jerman dengan jenis paket : Surat, nomor LC10006828477 nama penerima : Nurkholis, alamat : Jl. Rambutan No.42, Kertosono, Nganjuk, Jawa Timur 64314, Indonesia, Indonesia, dari hasil image X-ray diduga terdapat NPP di dalam paket tersebut.</t>
  </si>
  <si>
    <t xml:space="preserve">Paket berasal dari negara Jerman yang termasuk negara High risk.
Pencitraan pada image xray menunjukan adanya pencitraan zat organik (warna oranye) yang berbentuk gumpalan.
</t>
  </si>
  <si>
    <t>Hasil kegiatan X-ray pada tanggal 05 Januari 2022 ditemukan 1 (satu) paket yang berasal dari Jerman dengan jenis paket : EMS, nomor EE066119181MY nama penerima : Rofin (Yuli Astuti), alamat : Tawangsari 1 No. 6, RT. 01/01, Kel. Tawangsari, Kota Semarang, Semarang Barat, Jawa Tengah, 50144, dari hasil image X-ray diduga terdapat NPP di dalam paket tersebut.</t>
  </si>
  <si>
    <t xml:space="preserve">Paket berasal dari negara Malaysia yang termasuk negara High risk.
Pencitraan pada image xray menunjukan adanya pencitraan zat organik (warna oranye) yang berbentuk gumpalan.
</t>
  </si>
  <si>
    <t>LKAI-N-4/KBC.080302/2022</t>
  </si>
  <si>
    <t>1. Pada hari Jum’at tanggal 31 Desember 2021, Tim Dakjar Narkotika K'jak dan KPPBC TMP C Kantor Pos Pasar Baru melakukan pengawasan importasi barang kiriman pos menggunakan mesin pemindai (  x-ray );
2. Berdasarkan hasil analisis  image x-ray , barang tersebut patut dicurigai sebagai NPP dan dilakukan pemeriksaan mendalam oleh petugas P2 berupa barang kiriman pos jenis EMS berasal dari Malaysia dengan nomor EE066119181MY
3. Dilakukan pemeriksaan mendalam terhadap barang kiriman pos tersebut berupa satu buah botol yang di dalamnya terdapat ± 84,86 gram cairan kental berwarna merah, selanjutnya tim melakukan uji laboratoris pada  Laboratorium Mobile  Jakarta;
4. Berdasarkan Laporan Hasil Pengujian dan Identifikasi Barang Laboratorium Mobile Jakarta nomor LHPIB-2/WBC.08/BLBC.0010/2022 tanggal 5 Januari 2021 dinyatakan bahwa contoh barang merupakan produk kimia mengandung narkotika golongan II dari jenis  6-(dimethylamino)-4,4-diphenyl-3-3-heptanone (metadona) .</t>
  </si>
  <si>
    <t>No. Resi : EE066119181MY
Negara Asal : Malaysia
Nama Pengirim : Azhar B. Rosman 
Nama Penerima : Rofin (Yuli Astuti)
Alamat Penerima : Tawangsari 1 No. 6, RT. 01/01, Kel. Tawangsari, Kota Semarang, Semarang Barat, Jawa Tengah, 50144.
Pemberitahuan : Aroma terapi;</t>
  </si>
  <si>
    <r>
      <rPr>
        <sz val="9"/>
        <color theme="1"/>
        <rFont val="Calibri"/>
        <charset val="134"/>
      </rPr>
      <t xml:space="preserve">Diberitahukan sebagai </t>
    </r>
    <r>
      <rPr>
        <i/>
        <sz val="9"/>
        <color theme="1"/>
        <rFont val="Calibri"/>
        <charset val="134"/>
      </rPr>
      <t>Protective Sleeve</t>
    </r>
  </si>
  <si>
    <t>Hasil kegiatan X-ray pada tanggal 13 Januari 2022 ditemukan 1 (satu) paket yang berasal dari Jerman dengan jenis paket : EMS, nomor EV006723832CN nama penerima : Benard Sanjaya, alamat : Apartemen The Wave Tower Coral (Receptionist Desk) RT.5/RW.1, Menteng Atas, Setiabudi, South Jakarta City, Jakarta, Indonesia, dari hasil image X-ray diduga terdapat NPP di dalam paket tersebut.</t>
  </si>
  <si>
    <t xml:space="preserve">Paket berasal dari negara China yang termasuk negara High risk.
Pencitraan pada image xray menunjukan adanya pencitraan  yang berbentuk seperti obat-obatan.
</t>
  </si>
  <si>
    <t>LKAI-N-5/KBC.080302/2022</t>
  </si>
  <si>
    <t>1. Pada hari Selasa tanggal 11 Januari 2022, Tim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EMS berasal dari China dengan nomor EV006723832CN
3. Dilakukan pemeriksaan mendalam terhadap barang kiriman pos tersebut kedapatan bungkusan berisi plastik aluminium yang didalamnya terdapat gumpalan bubuk berwarna putih dengan berat ± 6,14 gram
4. Atas hasil pemeriksaan tersebut, dilakukan uji laboratorium guna mengetahui zat yang terkandung didalamnya. Berdasarkan Laporan Hasil Pengujian dan Identifikasi Barang Laboratorium Mobile Jakarta nomor S-161/SHPIB/WBC.08/2022 tanggal 13 Januari 2022 dinyatakan bahwa contoh barang merupakan Produk kimia mengandung senyawa synthetic cannabinoid dari jenis MDMB-INACA serta kandungan lainnya.</t>
  </si>
  <si>
    <t>No. Resi : EV006723832CN
Negara Asal : China
Nama Pengirim : Tian Zhong 
Nama Penerima : Benard Sanjaya
Alamat Penerima : Apartemen The Wave Tower Coral (Receptionist Desk) RT.5/RW.1, Menteng Atas, Setiabudi, South Jakarta City, Jakarta, Indonesia 
Pemberitahuan : Protective Sleeve;</t>
  </si>
  <si>
    <r>
      <rPr>
        <sz val="9"/>
        <color theme="1"/>
        <rFont val="Calibri"/>
        <charset val="134"/>
      </rPr>
      <t xml:space="preserve">Diberitahukan sebagai </t>
    </r>
    <r>
      <rPr>
        <i/>
        <sz val="9"/>
        <color theme="1"/>
        <rFont val="Calibri"/>
        <charset val="134"/>
      </rPr>
      <t>Truck Pully</t>
    </r>
  </si>
  <si>
    <t>Tanggal 02 Februari 2022 diperoleh informasi bahwa akan datang 1 (satu) paket yang berasal dari India dengan jenis paket : EMS, nomor paket : EU692307771IN diduga berisi NPP</t>
  </si>
  <si>
    <t xml:space="preserve">Paket berasal dari negara India yang termasuk negara High risk.
Pencitraan pada image xray menunjukan adanya pencitraan zat organik (warna oranye) yang tidak rata dalam paket kiriman pos.
</t>
  </si>
  <si>
    <t>LPPI-N-2/KBC.080302/2022</t>
  </si>
  <si>
    <t>LKAI-N-6/KBC.080302/2022</t>
  </si>
  <si>
    <r>
      <rPr>
        <i/>
        <sz val="11"/>
        <color theme="1"/>
        <rFont val="Calibri"/>
        <charset val="134"/>
      </rPr>
      <t xml:space="preserve">False Concealment </t>
    </r>
    <r>
      <rPr>
        <sz val="11"/>
        <color theme="1"/>
        <rFont val="Calibri"/>
        <charset val="134"/>
      </rPr>
      <t>didalam</t>
    </r>
    <r>
      <rPr>
        <i/>
        <sz val="11"/>
        <color theme="1"/>
        <rFont val="Calibri"/>
        <charset val="134"/>
      </rPr>
      <t xml:space="preserve"> Pullys Engine</t>
    </r>
  </si>
  <si>
    <t>1. Pada hari Senin tanggal 31 Januari 2022, Tim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EMS berasal dari India dengan nomor EU692307771IN;
3. Dilakukan pemeriksaan mendalam terhadap Barang Kiriman Pos kedapatan Gumpalan Kristal berwarna Putih mengandung Methamphetamine yang disembunyikan di dalam Gear Engine dengan berat total paket ± 8,46 kg;
4. Atas hasil pemeriksaan tersebut, dilakukan uji mandiri menggunakan narcotest NIK reagent U guna mengetahui zat yang terkandung didalamnya. Berdasarkan hasil uji mandiri sampel barang tersebut positif mengandung methamphetamine.</t>
  </si>
  <si>
    <t>Mazroatul Khoiriyah
TTL: Boyolali, 06-04-1990
Alamat: Joho, RT/RW 007/002, Desa kedung Lengkong, Kec. Simo, Boyolali, Jawa Tengah
NIK: 3309134604900005</t>
  </si>
  <si>
    <t>No. Resi : EU692307771IN
Negara Asal : India
Nama Pengirim : Suman H. Basyal
Nama Penerima : Mazroatul Khoiriyah
Alamat Penerima : Joho 07/02 Kedung Lengkong Simo, Boyolali, Indonesia, PIN 57377, Phone 082323028129
Pemberitahuan : Truck Pully;</t>
  </si>
  <si>
    <t>Hasil kegiatan X-ray pada tanggal 02 Februari 2022 ditemukan 1 (satu) paket yang berasal dari Taiwan dengan jenis paket : EMS, nomor EE822971707TW nama penerima : Iswanto Browo, alamat : PT Fayinto Sentra Mampang, Jalan Mampang Prapatan Raya No 8 Jakarta Selatan 12790, dari hasil image X-ray diduga terdapat NPP di dalam paket tersebut.</t>
  </si>
  <si>
    <t xml:space="preserve">Paket berasal dari negara Taiwan yang termasuk negara High risk.
Pencitraan pada image xray menunjukan adanya pencitraan  yang berbentuk seperti obat-obatan.
</t>
  </si>
  <si>
    <t>LKAI-N-7/KBC.080302/2022</t>
  </si>
  <si>
    <t>Dikirim sebagai obat</t>
  </si>
  <si>
    <t>1. Pada hari Rabu tanggal 2 Februari 2022, Tim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EMS berasal dari Taiwan dengan nomor EE822971707TW;
3. Dilakukan pemeriksaan mendalam terhadap Barang Kiriman Pos kedapatan Tablet berwarna Putih mengandung Flunitrazepam dengan berat total paket ± 110 gram, selanjutnya Tim melakukan uji laboratoris pada Laboratorium Mobile Jakarta;
4. Berdasarkan Laporan Hasil Pengujian dan Identifikasi Barang Laboratorium Mobile Jakarta nomor LHPIB-36/WBC.08/BLBC.0010/2022 tanggal 02 Februari 2022 dinyatakan bahwa contoh barang merupakan produk kimia mengandung Psikotropika golongan III dari jenis flunitrazepam.</t>
  </si>
  <si>
    <t>Iswanto Browo
TTL: Pemantang Siantar, 20-05-1961
Alamat: Jl. Peta Selatan No 8, Kec. Kalideres, Jakarta Barat
NIK: 3173062005510007</t>
  </si>
  <si>
    <t>No. Resi : EE822971707TW
Negara Asal : Taiwan
Nama Pengirim : -
Nama Penerima : Iswanto Browo
Alamat Penerima : PT Fayinto Sentra Mampang, Jalan Mampang Prapatan Raya No 8 Jakarta Selatan 12790
Pemberitahuan : Flunitrazepam;</t>
  </si>
  <si>
    <t>synthetic cannabinoid dari jenis
BZO-Poxizid, MDMB-INACA, ADB-Fubiata dan BZO-Poxizid</t>
  </si>
  <si>
    <t>Hasil kegiatan X-ray pada tanggal 14 Februari 2022 ditemukan 1 (satu) paket yang berasal dari China dengan jenis paket : EMS, nomor EV007189155CN nama penerima : Melinda, alamat : Indomaret Ciater Maruga Ruko Belanda Serpong No.1, Serua, Jl Ciater Raya no.2 Serua, Kec. Ciputat, Kota Tangerang Selatan Banten Indonesia, dari hasil image X-ray diduga terdapat NPP di dalam paket tersebut.</t>
  </si>
  <si>
    <t xml:space="preserve">Paket berasal dari negara China yang termasuk negara High risk.
Pencitraan pada image xray menunjukan adanya pencitraan zat organik yang berbentuk seperti bubuk.
</t>
  </si>
  <si>
    <t>LKAI-N-8/KBC.080302/2022</t>
  </si>
  <si>
    <t>Kronologis:
1. Pada hari Senin tanggal 7 Februari 2022, Tim Direktorat Interdiksi Narkotika,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EMS berasal dari China dengan nomor EV007189155CN;
3. Dilakukan pemeriksaan mendalam terhadap Barang Kiriman Pos kedapatan serbuk berwarna coklat keemasan, serbuk berwarna putih dan serbuk berwarna krem dengan berat total paket ± 105,5 gram, selanjutnya Tim melakukan uji laboratoris pada Laboratorium Mobile Jakarta;
4. Berdasarkan Laporan Hasil Pengujian dan Identifikasi Barang Laboratorium Mobile Jakarta nomor LHPIB-48/WBC.08/BLBC.0010/2022 tanggal 14 Februari 2022 dinyatakan bahwa serbuk berwarna coklat keemasan mengandung synthetic cannabinoid dari jenis BZO-Poxizid, serbuk berwarna putih mengandung synthetic cannabinoid dari jenis MDMB-INACA dan serbuk berwarna krem mengandung synthetic cannabinoid dari jenis ADB-Fubiata dan BZO-Poxizid.</t>
  </si>
  <si>
    <t>No. Resi : EV007189155CN
Negara Asal : China
Nama Pengirim : Tian Zhong
Nama Penerima : Melinda
Alamat Penerima : Indomaret Ciater Maruga Ruko Belanda Serpong No.1, Serua, Jl Ciater Raya no.2 Serua, Kec. Ciputat, Kota Tangerang Selatan Banten Indonesia
Pemberitahuan : Coasters;</t>
  </si>
  <si>
    <t>Hasil kegiatan X-ray pada tanggal 15 Februari 2022 ditemukan 1 (satu) paket yang berasal dari Belanda dengan jenis paket : Surat,  nama penerima : Hilman Tanzil, alamat : Komplek Kopo Permai I Blok H-22, Bandung 40227 west Java Indonesia, dari hasil image X-ray diduga terdapat NPP di dalam paket tersebut.</t>
  </si>
  <si>
    <t xml:space="preserve">Paket berasal dari negara Belanda yang termasuk negara High risk.
Pencitraan pada image xray menunjukan adanya pencitraan  yang berbentuk seperti biji suatu tanaman.
</t>
  </si>
  <si>
    <t>LKAI-N-9/KBC.080302/2022</t>
  </si>
  <si>
    <t>1. Pada hari Selasa tanggal 15 Februari 2022, Tim Direktorat Interdiksi Narkotika,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Surat berasal dari Belanda dengan jenis kiriman Surat;
3. Dilakukan pemeriksaan mendalam terhadap Barang Kiriman Pos kedapatan 10 butir biji berwarna coklat yang disembunyikan di dalam Post Card dengan berat total paket ± 22,6 gram diduga merupakan biji dari tanaman Cannabis Sativa.</t>
  </si>
  <si>
    <t>No. Resi : -
Negara Asal : Belanda
Nama Pengirim : -
Nama Penerima : Hilman Tanzil
Alamat Penerima : Komplek Kopo Permai I Blok H-22, Bandung 40227 west Java Indonesia
Pemberitahuan : -;</t>
  </si>
  <si>
    <t>Hasil kegiatan X-ray pada tanggal 15 Februari 2022 ditemukan 1 (satu) paket yang berasal dari Inggris dengan jenis paket : Register,  nama penerima : David Conners , alamat : 388/55 M10 Suk SabI vILLA 1 Nongprue, Banglamung Muang Pattaya Chonbun 20150 Thailand, dari hasil image X-ray diduga terdapat NPP di dalam paket tersebut.</t>
  </si>
  <si>
    <t xml:space="preserve">Paket berasal dari negara Inggris yang termasuk negara High risk.
Pencitraan pada image xray menunjukan adanya pencitraan  yang berbentuk seperti biji suatu tanaman.
</t>
  </si>
  <si>
    <t>LKAI-N-10/KBC.080302/2022</t>
  </si>
  <si>
    <t>1. Pada hari Selasa tanggal 15 Februari 2022, Tim Direktorat Interdiksi Narkotika,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Register berasal dari Inggris dengan nomor kiriman RN824616289GB;
3. Dilakukan pemeriksaan mendalam terhadap Barang Kiriman Pos kedapatan 7 butir biji berwarna coklat yang disembunyikan di dalam bungkus kemasan plastik dengan berat total paket ± 27 gram diduga merupakan biji dari tanaman Cannabis Sativa.</t>
  </si>
  <si>
    <t>No. Resi : RN824616289GB
Negara Asal : Inggris
Nama Pengirim : -
Nama Penerima : David Conners
Alamat Penerima : 388/55 M10 Suk SabI vILLA 1 Nongprue, Banglamung Muang Pattaya Chonbun 20150 Thailand
Pemberitahuan : -;</t>
  </si>
  <si>
    <t>25 Februari 2022</t>
  </si>
  <si>
    <t>Diberitahukan sebagai Thee, Pleilester, Lubricant, Massage Candle</t>
  </si>
  <si>
    <t>Hasil kegiatan X-ray pada tanggal 8 Maret 2022 ditemukan 1 (satu) paket yang berasal dari Belanda dengan jenis paket : Parcel,  nama penerima : Melia Haruko , alamat : Jl. Warga Gg. Janur No.3, 12510, Pasar Minggu, Jakarta, Indonesia, dari hasil image X-ray diduga terdapat NPP di dalam paket tersebut.</t>
  </si>
  <si>
    <t>Paket berasal dari negara Belanda yang termasuk negara High risk.
Pencitraan pada image xray menunjukan adanya pencitraan  yang berbentuk seperti peluru, daun kering, botol, gumpalan, dan lembaran plaster.</t>
  </si>
  <si>
    <t>LKAI-N-11/KBC.080302/2022</t>
  </si>
  <si>
    <t>1. Pada hari Selasa tanggal 8 Maret 2022, Tim Direktorat Interdiksi Narkotika,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Parcel berasal dari Belanda dengan nomor kiriman CC095943886NL;
3. Dilakukan pemeriksaan mendalam terhadap Barang Kiriman Pos kedapatan Pasta berbentuk peluru berwarna Kuning Muda, Daun Kering, Gumpalan Berwarna Kuning Muda, Lembaran Plaster Berwarna Kuning mengandung  delta-9-tetrahydrocannabinol dan Botol Berisi Cairan Berwarna Kuning Muda mengandung delta-8-tetrahydrocannabinol dengan berat total paket ± 0,7 kg.
4. Atas hasil pemeriksaan tersebut, dilakukan uji laboratorium guna mengetahui zat yang terkandung didalamnya. Berdasarkan Laporan Hasil Pengujian dan Identifikasi Barang Laboratorium Mobile Jakarta nomor LHPIB-76/WBC.08/BLBC.0010/2022 tanggal 8 Maret 2022 dinyatakan bahwa contoh uji berupa Pasta berbentuk peluru berwarna Kuning Muda, Daun Kering, Gumpalan Berwarna Kuning Muda, Lembaran Plaster Berwarna Kuning mengandung  delta-9-tetrahydrocannabinol dan Botol Berisi Cairan Berwarna Kuning Muda mengandung delta-8-tetrahydrocannabinol.</t>
  </si>
  <si>
    <t>No. Resi : CC095943886NL
Negara Asal : Belanda
Nama Pengirim : Innocente, Grina Nirmala 13,V. Bornerbroekse Str.24, 7607 K6, Almelo
Nama Penerima : Melia Haruko
Alamat Penerima : Jl. Warga Gg. Janur No.3, 12510, Pasar Minggu, Jakarta, Indonesia
Pemberitahuan : Thee, Pleilester, Lubricant, Massage Candle;</t>
  </si>
  <si>
    <t>Diberitahukan sebagai Beard Oil No Leak NonFlamable</t>
  </si>
  <si>
    <t>Hasil kegiatan X-ray pada tanggal 16 Maret 2022 ditemukan 1 (satu) paket yang berasal dari Inggris dengan jenis paket : Bungkusan,  nama penerima : Shirley Tjhi, alamat : Setiabudi 346 (palacio 15), Bandung 40154, West Java 40154, Indonesia, dari hasil image X-ray diduga terdapat NPP di dalam paket tersebut.</t>
  </si>
  <si>
    <t xml:space="preserve">Paket berasal dari negara Inggris yang termasuk negara High risk.
Pencitraan pada image xray menunjukan adanya pencitraan yang berbentuk seperti botol berisi cairan.
</t>
  </si>
  <si>
    <t>LKAI-N-12/KBC.080302/2022</t>
  </si>
  <si>
    <t>1. Pada hari Selasa tanggal 15 Maret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Inggris dengan nomor kiriman UG586996955GB;
3. Dilakukan pemeriksaan mendalam terhadap barang kiriman pos tersebut kedapatan Barang Kiriman Pos Kedapatan 2 botol berisi cairan berwarna coklat mengandung  delta-9-tetrahydrocannabinol dengan berat total paket ± 198,1 gram.
4. Atas hasil pemeriksaan tersebut, dilakukan uji laboratorium guna mengetahui zat yang terkandung didalamnya. Berdasarkan Laporan Hasil Pengujian dan Identifikasi Barang Laboratorium Mobile Jakarta nomor LHPIB-97/WBC.08/BLBC.0010/2022 tanggal 16 Maret 2022 dinyatakan bahwa contoh uji merupakan Produk kimia mengandung senyawa narkotika golongan I dari jenis delta-9-tetrahydrocannabinol serta kandungan lainnya.</t>
  </si>
  <si>
    <t>Shirley Tjhi
TTL: Bandung, 10-11-1981
Alamat: Jl. Dr. Setiabudhi No. 346/15 RT 002 RW 006 Ledeng, Cidadap, Jawa Barat
NIK: 3273085011810005</t>
  </si>
  <si>
    <t>No. Resi : UG586996955GB
Negara Asal : Inggris
Nama Pengirim : Jamie Smith
Nama Penerima : Shirley Tjhi
Alamat Penerima : Setiabudi 346 (palacio 15), Bandung 40154, West Java 40154, Indonesia
Pemberitahuan : Beard Oil No Leak NonFlamable;</t>
  </si>
  <si>
    <t>Diberitahukan sebagai Connector</t>
  </si>
  <si>
    <t>Hasil kegiatan X-ray pada tanggal 18 Maret 2022 ditemukan 1 (satu) paket yang berasal dari Hongkong dengan jenis paket : EMS, nama penerima : Gerai Sicepat Express, alamat : Gerai Sicepat Express Tangerang, Toha, Priuk, Pergudangan Duta Indah Sentoha Blok H 27, Kecamatan Priuk, Tangerang, Kode Pos 1531, dari hasil image X-ray diduga terdapat NPP di dalam paket tersebut.</t>
  </si>
  <si>
    <t xml:space="preserve">Paket berasal dari negara Hongkong yang termasuk negara High risk.
Pencitraan pada image xray menunjukan adanya pencitraan zat organik yang berbentuk seperti bubuk.
</t>
  </si>
  <si>
    <t>LKAI-N-13/KBC.080302/2022</t>
  </si>
  <si>
    <t>1. Pada hari Kamis tanggal 17 Maret 2022, Tim Direktorat Interdiksi Narkotika,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Hongkong dengan nomor kiriman EA310751308HK;
3. Dilakukan pemeriksaan mendalam terhadap barang kiriman pos tersebut kedapatan Barang Kiriman Pos Kedapatan Serbuk Berwarna Krem mengandung  senyawa synthetic cannabinoid dari jenis
MDMB-INACA dengan berat total paket ± 92,36 gram.
4. Atas hasil pemeriksaan tersebut, dilakukan uji laboratorium guna mengetahui zat yang terkandung didalamnya. Berdasarkan Laporan Hasil Pengujian dan Identifikasi Barang Laboratorium Mobile Jakarta nomor LHPIB-108/BLBC.1.00/2022 tanggal 18 Maret 2022 dinyatakan bahwa contoh uji merupakan Produk kimia mengandung senyawa _synthetic cannabinoid_ dari jenis MDMB-INACA serta kandungan lainnya.</t>
  </si>
  <si>
    <t>No. Resi : EA310751308HK
Negara Asal : Hongkong
Nama Pengirim : Jveice
Nama Penerima : Gerai Sicepat Express
Alamat Penerima : Gerai Sicepat Express Tangerang, Toha, Priuk, Pergudangan Duta Indah Sentoha Blok H 27, Kecamatan Priuk, Tangerang, Kode Pos 1531
Pemberitahuan : Connector;</t>
  </si>
  <si>
    <t>1-pentyl-1H-imidazole, MDMB-INACA, ADB-Fubiata</t>
  </si>
  <si>
    <t>Diberitahukan sebagai Refractory</t>
  </si>
  <si>
    <t>Hasil kegiatan X-ray pada tanggal 18 Maret 2022 ditemukan 1 (satu) paket yang berasal dari Hongkong dengan jenis paket : EMS, nama penerima : Andi, alamat : Gerai Sicepat Express Tangerang, Toha, Priuk, Pergudangan Duta Indah Sentoha Blok H 27, Kecamatan Priuk, Tangerang, Kode Pos 1531, No HP 08124522371, dari hasil image X-ray diduga terdapat NPP di dalam paket tersebut.</t>
  </si>
  <si>
    <t xml:space="preserve">Paket berasal dari negara Hongkong yang termasuk negara High risk.
Pencitraan pada image xray menunjukan adanya pencitraan zat organik yang berbentuk seperti gumpalan.
</t>
  </si>
  <si>
    <t>LKAI-N-14/KBC.080302/2022</t>
  </si>
  <si>
    <t>1. Pada hari Kamis tanggal 17 Maret 2022, Tim Direktorat Interdiksi Narkotika,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Hongkong dengan nomor kiriman EA275597534HK;
3. Dilakukan pemeriksaan mendalam terhadap barang kiriman pos tersebut kedapatan Barang Kiriman Pos Kedapatan Gumpalan Berwarna Krem, Coklat dan Putih mengandung  senyawa synthetic cannabinoid dari jenis MDMB-INACA dan ADB-Fubiata dengan berat total paket ± 100,19 gram.
4. Atas hasil pemeriksaan tersebut, dilakukan uji laboratorium guna mengetahui zat yang terkandung didalamnya. Berdasarkan Laporan Hasil Pengujian dan Identifikasi Barang Laboratorium Mobile Jakarta nomor LHPIB-109/BLBC.1.00/2022 tanggal 18 Maret 2022 dinyatakan bahwa contoh uji merupakan Produk kimia mengandung senyawa _synthetic cannabinoid_ dari jenis MDMB-INACA, ADB-Fubiata serta kandungan lainnya.</t>
  </si>
  <si>
    <t>Andi</t>
  </si>
  <si>
    <t>No. Resi : EA275597534HK
Negara Asal : Hongkong
Nama Pengirim : -
Nama Penerima : Andi
Alamat Penerima : Gerai Sicepat Express Tangerang, Toha, Priuk, Pergudangan Duta Indah Sentoha Blok H 27, Kecamatan Priuk, Tangerang, Kode Pos 1531, No HP 08124522371
Pemberitahuan : Refractory;</t>
  </si>
  <si>
    <t>synthetic cannabinoid jenis MDA 19 (BZO_x0002_Hexoxizid), synthetic cannabinoid jenis ADB Fubiata</t>
  </si>
  <si>
    <t>Diberitahukan sebagai Protective Sleeve</t>
  </si>
  <si>
    <t>Hasil kegiatan X-ray pada tanggal 22 Maret 2022 ditemukan 1 (satu) paket yang berasal dari China dengan jenis paket : EMS, nama penerima : Kevin, alamat : Jalan Tanah Kusir 2 RT 07 RW 011 Kel. Kebayoran Lama, Kec. Kebayoran Lama Selatan, Indonesia, dari hasil image X-ray diduga terdapat NPP di dalam paket tersebut.</t>
  </si>
  <si>
    <t xml:space="preserve">Paket berasal dari negara China yang termasuk negara High risk.
Pencitraan pada image xray menunjukan adanya pencitraan zat oraganik yang berbentuk seperti gumpalan.
</t>
  </si>
  <si>
    <t>LKAI-N-15/KBC.080302/2022</t>
  </si>
  <si>
    <t>1. Pada hari Senin tanggal 21 Maret 2022, Tim Direktorat Interdiksi Narkotika,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China dengan nomor kiriman EV012223022CN;
3. Dilakukan pemeriksaan mendalam terhadap barang kiriman pos tersebut kedapatan Barang Kiriman Pos Kedapatan Gumpalan Berwarna Kuning dan Coklat Muda diduga mengandung  senyawa synthetic cannabinoid dari jenis MDA-19 (BZO Hexoxizid) dan ADB-Fubiata dengan berat total paket ± 102,9 gram.
4. Atas hasil pemeriksaan tersebut, dilakukan uji laboratorium guna mengetahui zat yang terkandung didalamnya. Berdasarkan Laporan Hasil Pengujian dan Identifikasi Barang Laboratorium Mobile Jakarta nomor LHPIB-114/BLBC.1.00/2022 tanggal 22 Maret 2022 dinyatakan bahwa contoh uji merupakan Produk kimia mengandung senyawa psikoaktif dari _synthetic cannabinoid_ dari jenis MDA-19 (BZO Hexoxizid), ADB-Fubiata serta kandungan lainnya.</t>
  </si>
  <si>
    <t>No. Resi : EV012223022CN
Negara Asal : China
Nama Pengirim : Wangzhenxiang
Nama Penerima : Kevin
Alamat Penerima : Jalan Tanah Kusir 2 RT 07 RW 011 Kel. Kebayoran Lama, Kec. Kebayoran Lama Selatan, Indonesia
Pemberitahuan : Protective Sleeve;</t>
  </si>
  <si>
    <t>synthetic cannabinoid jenis BZO-Poxizid, synthetic cannabinoid jenis ADB-Fubiata, Delta-9-
Tetrahydrocannabinol (THC), Filiformino</t>
  </si>
  <si>
    <t>Diberitahukan sebagai Plastic Buckle</t>
  </si>
  <si>
    <t>Hasil kegiatan X-ray pada tanggal 24 Maret 2022 ditemukan 1 (satu) paket yang berasal dari China dengan jenis paket : EMS, nama penerima : Ilal, alamat : Lingkungan Sayabulu Kontrakan Hijau Belakang Ayam Potong Fauzi Jaya No.021 (Kamar No.2 dari ujung sebelah kanan) RT.04 RW.07 Ciracas Serang Kode Pos 42111, dari hasil image X-ray diduga terdapat NPP di dalam paket tersebut.</t>
  </si>
  <si>
    <t>LKAI-N-16/KBC.080302/2022</t>
  </si>
  <si>
    <t>1. Pada hari Senin tanggal 21 Maret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China dengan nomor kiriman EV012223946CN;
3. Dilakukan pemeriksaan mendalam terhadap barang kiriman pos tersebut kedapatan Barang Kiriman Pos Kedapatan Serbuk Berwarna Jingga, Coklat, Putih dan Putih Susu diduga mengandung  senyawa synthetic cannabinoid dari jenis BZO-Poxizid, ADB-Fubiata dan delta-9-tetrahydrocannabinol dengan berat total paket ± 85,02 gram.
4. Atas hasil pemeriksaan tersebut, dilakukan uji laboratorium guna mengetahui zat yang terkandung didalamnya. Berdasarkan Laporan Hasil Pengujian dan Identifikasi Barang Laboratorium Mobile Jakarta nomor LHPIB-115/BLBC.1.00/2022 tanggal 23 Maret 2022 dan LHPIB-118/BLBC.1.00/2022 tanggal 24 Maret 2022 dinyatakan bahwa contoh uji merupakan Produk kimia mengandung senyawa _synthetic cannabinoid_ dari jenis BZO-Poxizid, ADB-Fubiata dan delta-9-tetrahydrocannabinol serta kandungan lainnya.</t>
  </si>
  <si>
    <t>No. Resi : EV012223946CN
Negara Asal : China
Nama Pengirim : Wangzhenxiang
Nama Penerima : Ilal
Alamat Penerima : Lingkungan Sayabulu Kontrakan Hijau Belakang Ayam Potong Fauzi Jaya No.021 (Kamar No.2 dari ujung sebelah kanan) RT.04 RW.07 Ciracas Serang Kode Pos 42111
Pemberitahuan : Plastic Buckle;</t>
  </si>
  <si>
    <t>synthetic cathinone dari jenis
dipentylone, triethylamine, filiforminol, syntethic cannabinoid dari jenis
MDMB Inaca</t>
  </si>
  <si>
    <t>Tanggal 24 Maret 2022 diperoleh informasi bahwa akan datang 1 (satu) paket yang berasal dari China dengan jenis paket : Register, nomor paket : LV447502448CN diduga berisi NPP</t>
  </si>
  <si>
    <t>Hasil kegiatan X-ray pada tanggal 25 Maret 2022 ditemukan 1 (satu) paket yang berasal dari China dengan jenis paket : Register, nama penerima : Muhammad Riyan Firmansyah, alamat : Gardens at Candi sawangan Cluster Amity C27/7 Bojongsari, Depok City West Java 16517 Indonesia Phone: 087884148121, dari hasil image X-ray diduga terdapat NPP di dalam paket tersebut.</t>
  </si>
  <si>
    <t>LPPI-N-3/KBC.080302/2022</t>
  </si>
  <si>
    <t>LKAI-N-17/KBC.080302/2022</t>
  </si>
  <si>
    <t>1. Pada hari kamis tanggal 24 Maret 2022, Dakjar Narkotika K'jak dan KPPBC TMP C Kantor Pos Pasar Baru melakukan pengawasan importasi barang kiriman pos menggunakan mesin pemindai ( x-ray);
2. Berdasarkan hasil analisis image x-ray, barang tersebut patut dicurigai sebagai NPP dan dilakukan pemeriksaan mendalam oleh petugas P2 berupa barang kiriman pos jenis Register berasal dari China dengan nomor kiriman LV447502448CN;
3. Dilakukan pemeriksaan mendalam terhadap barang kiriman pos tersebut kedapatan Barang Kiriman Pos Kedapatan Serbuk Berwarna Putih diduga mengandung  senyawa synthetic cathinone dari jenis dipentylone dan syntethic cannabinoid dari jenis MDMB Inaca dengan berat total paket ± 66,87 gram.
4. Atas hasil pemeriksaan tersebut, dilakukan uji laboratorium guna mengetahui zat yang terkandung didalamnya. Berdasarkan Laporan Hasil Pengujian dan Identifikasi Barang Laboratorium Mobile Jakarta nomor LHPIB-122/BLBC.1.00/2022 tanggal 25 Maret 2022 dinyatakan bahwa contoh uji merupakan Produk kimia mengandung senyawa synthetic cathinone dari jenis dipentylone dan Produk kimia mengandung senyawa syntethic cannabinoid dari jenis MDMB Inaca.</t>
  </si>
  <si>
    <t>Muhammad Riyan Firmansyah</t>
  </si>
  <si>
    <t>No. Resi : LV447502448CN
Negara Asal : China
Nama Pengirim : Longchen-DZ
Nama Penerima : Muhammad Riyan Firmansyah
Alamat Penerima : Gardens at Candi sawangan Cluster Amity C27/7 Bojongsari, Depok City West Java 16517 Indonesia Phone: 087884148121
Pemberitahuan : Protective Sleeve;</t>
  </si>
  <si>
    <t>± 14,3 Kilogram (berat paket)</t>
  </si>
  <si>
    <r>
      <rPr>
        <sz val="11"/>
        <color theme="1"/>
        <rFont val="Arial"/>
        <charset val="134"/>
      </rPr>
      <t xml:space="preserve">Hasil kegiatan X-ray pada tanggal 30 Maret 2022 ditemukan 1 (satu) paket yang berasal dari Jerman dengan jenis paket : </t>
    </r>
    <r>
      <rPr>
        <i/>
        <sz val="11"/>
        <color theme="1"/>
        <rFont val="Arial"/>
        <charset val="134"/>
      </rPr>
      <t>Parcel</t>
    </r>
    <r>
      <rPr>
        <sz val="11"/>
        <color theme="1"/>
        <rFont val="Arial"/>
        <charset val="134"/>
      </rPr>
      <t>, nama penerima : Rully Adrian, alamat : Jl. Kusuma Blok D No.36 B RT.011 RW.009 Wijaya Kusuma , Kec. Grogol Petamburan, Jakarta Barat, 11460 Indonesia, 087811361106, dari hasil image X-ray diduga terdapat NPP di dalam paket tersebut.</t>
    </r>
  </si>
  <si>
    <t xml:space="preserve">Paket berasal dari negara Jerman yang termasuk negara high risk.
Pencitraan pada image xray menunjukan adanya pencitraan zat organik yang berbentuk seperti tablet.
</t>
  </si>
  <si>
    <t>LKAI-N-18/KBC.080302/2022</t>
  </si>
  <si>
    <r>
      <rPr>
        <sz val="11"/>
        <color theme="1"/>
        <rFont val="Arial"/>
        <charset val="134"/>
      </rPr>
      <t xml:space="preserve">Diberitahukan sebagai </t>
    </r>
    <r>
      <rPr>
        <i/>
        <sz val="11"/>
        <color theme="1"/>
        <rFont val="Arial"/>
        <charset val="134"/>
      </rPr>
      <t>Men Shirts, Men Suits, Event Dresses, Skirts and Shorts, Pantolons.</t>
    </r>
  </si>
  <si>
    <t>1. Pada hari selasa tanggal 29 Maret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Parcel berasal dari Jerman dengan nomor kiriman CY560894137DE
3. Dilakukan pemeriksaan mendalam terhadap barang kiriman pos tersebut kedapatan Barang Kiriman Pos Kedapatan Tablet berwarna Biru mengandung  senyawa narkotika golongan I jenis Amphetamine dengan berat total paket ± 14,3 Kilogram
4. Atas hasil pemeriksaan tersebut, dilakukan uji laboratorium guna mengetahui zat yang terkandung didalamnya. Berdasarkan Laporan Hasil Pengujian dan Identifikasi Barang Laboratorium Mobile Jakarta nomor LHPIB-129/BLBC.1.00/2022 tanggal 30 Maret 2022 dinyatakan bahwa contoh uji merupakan Produk kimia mengandung senyawa narkotika golongan I jenis Amphetamine</t>
  </si>
  <si>
    <t>No. Resi : CY560894137DE
Negara Asal : Jerman
Nama Pengirim : Taliqu Adrian
Nama Penerima : Rully Adrian
Alamat Penerima : Jl. Kusuma Blok D No.36 B RT.011 RW.009 Wijaya Kusuma , Kec. Grogol Petamburan, Jakarta Barat, 11460 Indonesia, 087811361106
Pemberitahuan : Men Shirts, Men Suits, Event Dresses, Skirts and Shorts, Pantolons</t>
  </si>
  <si>
    <t>± 6,27 Kilogram (berat paket)</t>
  </si>
  <si>
    <t>Hasil kegiatan X-ray pada tanggal 30 Maret 2022 ditemukan 1 (satu) paket yang berasal dari Laos dengan jenis paket : EMS, nama penerima : Bagaskara, alamat : Jl. Kopi No.20 RT.005 RW.003 Kelurahan Roa Malaka Kec. Tambora, Jakarta Barat-1230 Indonesia, Phone : 081311360603, dari hasil image X-ray diduga terdapat NPP di dalam paket tersebut.</t>
  </si>
  <si>
    <t xml:space="preserve">Paket berasal dari negara Laos yang termasuk negara high risk.
Pencitraan pada image xray menunjukan adanya pencitraan zat organik yang berbentuk seperti gumpalan.
</t>
  </si>
  <si>
    <t>LKAI-N-19/KBC.080302/2022</t>
  </si>
  <si>
    <t>1. Pada hari Kamis tanggal 31 Maret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Laos dengan nomor kiriman EE003076595LA
3. Dilakukan pemeriksaan mendalam terhadap barang kiriman pos tersebut kedapatan Gumpalan yang disembunyikan didalam Part Kendaraan diduga mengandung  senyawa narkotika golongan I jenis Methamphetamine dengan berat total paket ± 6,27 Kilogram</t>
  </si>
  <si>
    <t>No. Resi : EE003076595LA
Negara Asal : Laos
Nama Pengirim : Mr. Done
Nama Penerima : Bagaskara
Alamat Penerima : Jl. Kopi No.20 RT.005 RW.003 Kelurahan Roa Malaka Kec. Tambora, Jakarta Barat-1230 Indonesia, Phone : 081311360603
Pemberitahuan : Car Parts</t>
  </si>
  <si>
    <t>synthetic cannabinoid dari jenis ADB-Fubiata, synthetic cannabinoid Compound, synthetic cannabinoid, MDMB-4en-PINACA, MDMB INACA</t>
  </si>
  <si>
    <t>Hasil kegiatan X-ray pada tanggal 7 April 2022 ditemukan 1 (satu) paket yang berasal dari Belanda dengan jenis paket : Register, nama penerima : Alams, alamat : Jl. Skip Lawanggintung RT 06/01 No.55, Bogor City, West Java / South Bogor 16134, Indonesia, dari hasil image X-ray diduga terdapat NPP di dalam paket tersebut.</t>
  </si>
  <si>
    <t xml:space="preserve">Paket berasal dari negara Belanda yang termasuk negara high risk.
Pencitraan pada image xray menunjukan adanya pencitraan zat organik yang berbentuk seperti gumpalan.
</t>
  </si>
  <si>
    <t>LKAI-N-20/KBC.080302/2022</t>
  </si>
  <si>
    <t xml:space="preserve">1. Pada hari Senin tanggal 4 April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Register berasal dari Belanda dengan nomor kiriman RU940105692NL
3. Dilakukan pemeriksaan mendalam terhadap barang kiriman pos tersebut kedapatan Barang Kiriman Pos Kedapatan Plastik berisikan Gumpalan Berwarna Kuning, Cokelat, Krem dan Putih diduga mengandung senyawa synthetic cannabinoid dengan berat total paket ± 69,94 gram
4. Atas hasil pemeriksaan tersebut, dilakukan uji laboratorium guna mengetahui zat yang terkandung didalamnya. Berdasarkan Laporan Hasil Pengujian dan Identifikasi Barang Laboratorium Mobile Jakarta nomor LHPIB-139/BLBC.1.00/2022 tanggal 7 April 2022 dinyatakan bahwa contoh uji merupakan Produk kimia mengandung senyawa synthetic cannabinoid dari jenis ADB-Fubiata, synthetic cannabinoid Compound, senyawa synthetic cannabinoid, senyawa narkotika golongan I dari jenis MDMB-4EN-PINACA dan kandungan lain berupa MDMB-INACA serta kandungan lainnya
</t>
  </si>
  <si>
    <t>No. Resi : RU940105692NL
Negara Asal : Belanda
Nama Pengirim : DB
Nama Penerima : Alams
Alamat Penerima : Jl. Skip Lawanggintung RT 06/01 No.55, Bogor City, West Java / South Bogor 16134, Indonesia
Pemberitahuan : Glass Bottles</t>
  </si>
  <si>
    <t>synthetic cannabinoid dari jenis MDMB INACA, senyawa menyerupai Cathinone Compound</t>
  </si>
  <si>
    <t>Hasil kegiatan X-ray pada tanggal 11 April 2022 ditemukan 1 (satu) paket yang berasal dari Hongkong dengan jenis paket : EMS, nama penerima : Rizal, alamat : Sicepat Express, Jl.Raya Pakuh Aji Km.1, Ds Sarakan, Kec. Sepatan, Kab. Tangerang 15520, dari hasil image X-ray diduga terdapat NPP di dalam paket tersebut.</t>
  </si>
  <si>
    <t xml:space="preserve">Paket berasal dari negara Hongkong yang termasuk negara high risk.
Pencitraan pada image xray menunjukan adanya pencitraan zat organik yang berbentuk seperti gumpalan.
</t>
  </si>
  <si>
    <t>LKAI-N-21/KBC.080302/2022</t>
  </si>
  <si>
    <t xml:space="preserve">1. Pada hari Jumat tanggal 8 April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Hongkong dengan nomor kiriman EA310558865HK
3. Dilakukan pemeriksaan mendalam terhadap barang kiriman pos tersebut kedapatan Barang Kiriman Pos Kedapatan Plastik Berisikan Serbuk Berwarna Putih dan Gumpalan Berwarna Putih Keabuan diduga mengandung senyawa synthetic cannabinoid dengan berat total paket ± 150,10 gram
4. Atas hasil pemeriksaan tersebut, dilakukan uji laboratorium guna mengetahui zat yang terkandung didalamnya. Berdasarkan Laporan Hasil Pengujian dan Identifikasi Barang Laboratorium Mobile Jakarta nomor LHPIB-147/BLBC.1.00/2022 tanggal 11 April 2022 dinyatakan bahwa contoh uji merupakan Produk kimia mengandung senyawa synthetic cannabinoid dari jenis MDMB-INACA, dan senyawa menyerupai Cathinone Compound serta kandungan lainnya
</t>
  </si>
  <si>
    <t>No. Resi : EA310558865HK
Negara Asal : Hongkong
Nama Pengirim : NN
Nama Penerima : Rizal
Alamat Penerima : Sicepat Express, Jl.Raya Pakuh Aji Km.1, Ds Sarakan, Kec. Sepatan, Kab. Tangerang 15520
Pemberitahuan : Plastic Buckle</t>
  </si>
  <si>
    <t>synthetic cannabinoid, synthetic cathinone dari jenis dipentylone, synthetic cathinone dari jenis N-ethyl hexylone</t>
  </si>
  <si>
    <t>Hasil kegiatan X-ray pada tanggal 14 April 2022 ditemukan 1 (satu) paket yang berasal dari Belanda dengan jenis paket : Register, nama penerima : Andika, alamat : Sicepat Ekspres Cisauk Jl. Raya Cisauk-Legok, RT 005 RW 03, Situ Gadung, Kec. Pagedangan. Banten/Kabupaten Tangerang 15338 Indonesia 081376639004, dari hasil image X-ray diduga terdapat NPP di dalam paket tersebut.</t>
  </si>
  <si>
    <t>LKAI-N-22/KBC.080302/2022</t>
  </si>
  <si>
    <t xml:space="preserve">1. Pada hari Rabu tanggal 13 April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Register berasal dari Belanda dengan nomor kiriman RU939911824NL;
3. Dilakukan pemeriksaan mendalam terhadap barang kiriman pos tersebut kedapatan Barang Kiriman Pos Kedapatan Plastik berisikan Gumpalan Berwarna Coklat, Bongkahan Berwarna Putih dan Gumpalan Berwarna Putih mengandung senyawa synthetic cannabinoid, synthetic cathinone dari jenis dipentylone dan synthetic cathinone dari jenis N-ethyl hexylone dengan berat total paket ± 83,69 gram;
4. Atas hasil pemeriksaan tersebut, dilakukan uji laboratorium guna mengetahui zat yang terkandung didalamnya. Berdasarkan Laporan Hasil Pengujian dan Identifikasi Barang Laboratorium Mobile Jakarta nomor LHPIB-154/BLBC.1.00/2022 tanggal 14 April 2022 dinyatakan bahwa contoh uji merupakan Produk kimia mengandung senyawa synthetic cannabinoid, synthetic cathinone dari jenis dipentylone dan synthetic cathinone dari jenis N-ethyl hexylone serta kandungan lainnya.
</t>
  </si>
  <si>
    <t xml:space="preserve">No. Resi : RU939911824NL
Negara Asal : Belanda
Nama Pengirim : DB
Nama Penerima : Andika
Alamat Penerima : Sicepat Ekspres Cisauk Jl. Raya Cisauk-Legok, RT 005 RW 03, Situ Gadung, Kec. Pagedangan. Banten/Kabupaten Tangerang 15338 Indonesia 081376639004
Pemberitahuan : Glass Bottles
</t>
  </si>
  <si>
    <t>Hasil kegiatan X-ray pada tanggal 18 April 2022 ditemukan 1 (satu) paket yang berasal dari Amerika Serikat dengan jenis paket : Bungkusan, nama penerima : Yulia Nusrita, alamat : Jl Sultan Syahrir No 113 Padang Panjang, SB, 27118, Indonesia 08126793233, dari hasil image X-ray diduga terdapat NPP di dalam paket tersebut.</t>
  </si>
  <si>
    <t xml:space="preserve">Paket berasal dari negara Amerika Serikat yang termasuk negara high risk.
Pencitraan pada image xray menunjukan adanya pencitraan kemasan berbentuk inhaler.
</t>
  </si>
  <si>
    <t>LKAI-N-23/KBC.080302/2022</t>
  </si>
  <si>
    <t>1. Pada hari Rabu tanggal 12 April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Bungkusan berasal dari Amerika Serikat dengan nomor kiriman UM617969957US;
3. Dilakukan pemeriksaan mendalam terhadap barang kiriman pos tersebut kedapatan kemasan berisikan dua buah nasal inhaler, selanjutnya tim melakukan uji laboratoris pada Laboratorium Mobile Jakarta;
4. Berdasarkan Laporan Hasil Pengujian dan Identifikasi Barang Laboratorium Mobile Jakarta nomor LHPIB-157/BLBC.1.00/2022 tanggal 18 April 2022 dinyatakan bahwa contoh uji merupakan produk farmasi mengandung senyawa narkotika golongan I dari jenis delta-9-tetrahydrocannabinol (THC) serta kandungan lainnya.</t>
  </si>
  <si>
    <t>No. Resi : UM617969957US
Negara Asal : Amerika Serikat
Nama Pengirim : Boom Boom Naturals
Nama Penerima : Yulia Nusrita
Alamat Penerima : Jl Sultan Syahrir No 113 Padang Panjang, SB, 27118, Indonesia 08126793233
Pemberitahuan : Merchandise;</t>
  </si>
  <si>
    <t>Diduga THC</t>
  </si>
  <si>
    <t>27 April 2022</t>
  </si>
  <si>
    <t>Tanggal 27 April 2022 diperoleh informasi bahwa akan datang 1 (satu) paket yang berasal dari Inggris dengan jenis paket : Register, nomor paket : RV703958872GB diduga berisi NPP</t>
  </si>
  <si>
    <t>Hasil kegiatan X-ray pada tanggal 27 April 2022 ditemukan 1 (satu) paket yang berasal dari Inggris dengan jenis paket : Register, nama penerima : Agung Suharjanto, alamat : Acero H16 No.37, Forest Hill, Kabasiran, Parung Panjang, Jawa Barat 16360, Indonesia, dari hasil image X-ray diduga terdapat NPP di dalam paket tersebut.</t>
  </si>
  <si>
    <t xml:space="preserve">Paket berasal dari negara Inggris yang termasuk negara high risk.
Pencitraan pada image xray menunjukan adanya pencitraan berbentuk seperti cairan.
</t>
  </si>
  <si>
    <t>LPPI-N-4/KBC.080302/2022</t>
  </si>
  <si>
    <t>LKAI-N-24/KBC.080302/2022</t>
  </si>
  <si>
    <t xml:space="preserve">1. Pada hari Rabu tanggal 27 April 2022,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Register berasal dari Inggris dengan nomor kiriman RV703958872GB
3. Dilakukan pemeriksaan mendalam terhadap barang kiriman pos tersebut kedapatan Barang Kiriman Pos Kedapatan Plastik Ungu berisikan Cairan Berwarna Hitam didalam tabung menyerupai suntikan diduga mengandung senyawa delta-9-tetrahydrocannabinol dengan berat total paket ± 23,89 gram
4. Atas hasil pemeriksaan tersebut, dilakukan uji melalui NIK reagen E dan menunjukan hasil Positif delta-9-tetrahydrocannabinol (THC)
</t>
  </si>
  <si>
    <t xml:space="preserve">No. Resi : RV703958872GB
Negara Asal : Inggris
Nama Pengirim : Logistics
Nama Penerima : Agung Suharjanto
Alamat Penerima : Acero H16 No.37, Forest Hill, Kabasiran, Parung Panjang, Jawa Barat 16360, Indonesia
Pemberitahuan : Vaping Accessories;
</t>
  </si>
  <si>
    <r>
      <rPr>
        <sz val="11"/>
        <color theme="1"/>
        <rFont val="Calibri"/>
        <charset val="134"/>
        <scheme val="minor"/>
      </rPr>
      <t xml:space="preserve">Diberitahukan sebagai </t>
    </r>
    <r>
      <rPr>
        <i/>
        <sz val="11"/>
        <color theme="1"/>
        <rFont val="Calibri"/>
        <charset val="134"/>
        <scheme val="minor"/>
      </rPr>
      <t>Plastic Case</t>
    </r>
  </si>
  <si>
    <t>10 Mei 2022</t>
  </si>
  <si>
    <t>Hasil kegiatan X-ray pada tanggal 10 Mei 2022 ditemukan 1 (satu) paket yang berasal dari Hongkong dengan jenis paket : EMS, nama penerima : Padli, alamat : Perum Sudirman Indah Blok G 12e No.6, Tigaraksa, Tangerang Regency, Pos 15720 Indonesia No. Hp. 085697951249, dari hasil image X-ray diduga terdapat NPP di dalam paket tersebut.</t>
  </si>
  <si>
    <t xml:space="preserve">Paket berasal dari negara Hongkong yang termasuk negara high risk.
Pencitraan pada image xray menunjukan adanya pencitraan berbentuk seperti serbuk.
</t>
  </si>
  <si>
    <t>LKAI-N-25/KBC.080302/2022</t>
  </si>
  <si>
    <t>1. Pada hari Kamis tanggal 28 April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Hongkong dengan nomor kiriman EA356758863HK
3. Dilakukan pemeriksaan mendalam terhadap barang kiriman pos tersebut kedapatan plastik berisikan serbuk berwarna putih, selanjutnya tim melakukan uji laboratoris pada Laboratorium Mobile Jakarta;
4. Berdasarkan Laporan Hasil Pengujian dan Identifikasi Barang Laboratorium Mobile Jakarta nomor LHPIB-157/BLBC.1.00/2022 tanggal 18 April 2022 dinyatakan bahwa contoh uji merupakan produk kimia mengandung senyawa sintetik cannabinoid dari jenis MDMB-INACA serta kandungan lain.</t>
  </si>
  <si>
    <t>No. Resi : EA356758863HK
Negara Asal : Hongkong
Nama Pengirim : NN
Nama Penerima : Padli
Alamat Penerima : Perum Sudirman Indah Blok G 12e No.6, Tigaraksa, Tangerang Regency, Pos 15720 Indonesia No. Hp. 085697951249
Pemberitahuan : plastic case;</t>
  </si>
  <si>
    <r>
      <rPr>
        <sz val="11"/>
        <color theme="1"/>
        <rFont val="Calibri"/>
        <charset val="134"/>
        <scheme val="minor"/>
      </rPr>
      <t xml:space="preserve">Diberitahukan sebagai </t>
    </r>
    <r>
      <rPr>
        <i/>
        <sz val="11"/>
        <color theme="1"/>
        <rFont val="Calibri"/>
        <charset val="134"/>
        <scheme val="minor"/>
      </rPr>
      <t>Consumer Goods</t>
    </r>
  </si>
  <si>
    <t>Hasil kegiatan X-ray pada tanggal 10 Mei 2022 ditemukan 1 (satu) paket yang berasal dari Amerika Serikat dengan jenis paket : Parcel, nama penerima : Karina Trofimova, alamat : Kupeckeho 15 Bratislava Brati 82108 Slovakia (Slovak Republic) No.Hp. 421944881795, dari hasil image X-ray diduga terdapat NPP di dalam paket tersebut.</t>
  </si>
  <si>
    <t xml:space="preserve">Paket berasal dari negara Amerika Serikat yang termasuk negara high risk.
Pencitraan pada image xray menunjukan adanya pencitraan berbentuk seperti gumpalan padat dan botol berisi cairan.
</t>
  </si>
  <si>
    <t>LKAI-N-26/KBC.080302/2022</t>
  </si>
  <si>
    <t>1. Pada hari Selasa tanggal 22 Maret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Parcel berasal dari Amerika Serikat dengan nomor kiriman CY056415879US
3. Dilakukan pemeriksaan mendalam terhadap barang kiriman pos tersebut kedapatan 2 botol berisikan cairan berwarna kuning dan padatan kenyal berwarna merah jambu, selanjutnya tim melakukan uji laboratoris pada Laboratorium Mobile Jakarta;
4. Berdasarkan Laporan Hasil Pengujian dan Identifikasi Barang Laboratorium Mobile Jakarta nomor LHPIB-119/BLBC.1.00/2022 tanggal 24 Maret 2022 dinyatakan bahwa contoh uji merupakan produk kimia mengandung senyawa narkotika golongan I dari jenis delta-9-tetrahydrocannabinol serta kandungan lain berupa cannabidiol, resorcinol, cannabigerol, glycerol tricaprylate, alpha-bisabolol dan kandungan lain.</t>
  </si>
  <si>
    <t>No. Resi : CY056415879US
Negara Asal : Amerika Serikat
Nama Pengirim : Shipping
Nama Penerima : Karina Trofimova
Alamat Penerima : Kupeckeho 15 Bratislava Brati 82108 Slovakia (Slovak Republic) No.Hp. 421944881795
Pemberitahuan : consumer goods;</t>
  </si>
  <si>
    <t>synthetic cathinone dari jenis
dipentylone, synthetic cannabinoid menyerupai
jenis adb-Fubiata, synthetic cannabinoid dari jenis
mdmb-inaca</t>
  </si>
  <si>
    <t>Hasil kegiatan X-ray pada tanggal 10 Mei 2022 ditemukan 1 (satu) paket yang berasal dari Belanda dengan jenis paket : Register, nama penerima : Willy Sanjaya, alamat : Jalan Mawar 3 No. 60 RT.002 RW.003, Paninggilan Utara, Kec. Ciledug, Kota Tangerang 15153, Indonesia, dari hasil image X-ray diduga terdapat NPP di dalam paket tersebut.</t>
  </si>
  <si>
    <t xml:space="preserve">Paket berasal dari negara Belanda yang termasuk negara high risk.
Pencitraan pada image xray menunjukan adanya pencitraan berbentuk seperti serbuk.
</t>
  </si>
  <si>
    <t>LKAI-N-27/KBC.080302/2022</t>
  </si>
  <si>
    <t>1. Berdasarkan informasi intelijen dari Subdit V Dittipid Narkoba Bareskrim Polri dan Ditektorat Interdiksi Narkotika disampaikan akan ada barang kiriman pos diduga mengandung narkotika dengan nomor resi RU929842973NL;
2. Pada hari Senin tanggal 9 Mei 2022, Tim Direktorat Interdiksi Narkotika, Dakjar Narkotika K'jak, dan KPPBC TMP C Kantor Pos Pasar Baru melakukan pengawasan importasi barang kiriman pos menggunakan mesin pemindai (x-ray);
3. Berdasarkan hasil analisis image x-ray, barang tersebut patut dicurigai sebagai NPP dan dilakukan pemeriksaan mendalam oleh petugas P2 berupa barang kiriman pos jenis Register berasal dari Belanda dengan nomor kiriman RU929842973NL;
4. Dilakukan pemeriksaan mendalam terhadap barang kiriman pos tersebut kedapatan plastik bening berisikan serbuk berwarna putih dan cokelat, selanjutnya tim melakukan uji laboratoris pada Laboratorium Mobile Jakarta;
5. Berdasarkan Laporan Hasil Pengujian dan Identifikasi Barang Laboratorium Mobile Jakarta nomor LHPIB-173/BLBC.1.00/2022 tanggal 10 Mei 2022 dinyatakan bahwa contoh uji merupakan produk kimia mengandung senyawa synthetic cathinone dari jenis dipentylone, synthetic cannabinoid menyerupai jenis ADB-Fubiata dan synthetic cannabinoid dari jenis MDMB-Inaca serta kandungan lainnya.</t>
  </si>
  <si>
    <t>No. Resi : RU929842973NL
Negara Asal : Belanda
Nama Pengirim : DB
Nama Penerima : Willy Sanjaya
Alamat Penerima : Jalan Mawar 3 No. 60 RT.002 RW.003, Paninggilan Utara, Kec. Ciledug, Kota Tangerang 15153, Indonesia
Pemberitahuan : glass bottles;</t>
  </si>
  <si>
    <t>13 Mei 2022</t>
  </si>
  <si>
    <t>Hasil kegiatan X-ray pada tanggal 13 Mei 2022 ditemukan 1 (satu) paket yang berasal dari Inggris dengan jenis paket : Register, nama penerima : Elan Vernon, alamat : Jalan Selat Butung G1/No.6 Kav. AL Duren Sawit Jakarta Timur 13440 Indonesia, dari hasil image X-ray diduga terdapat NPP di dalam paket tersebut.</t>
  </si>
  <si>
    <t>Paket berasal dari negara Inggris yang termasuk negara high risk.
Pencitraan pada image xray menunjukan adanya pencitraan berbentuk seperti biji.</t>
  </si>
  <si>
    <t>LKAI-N-28/KBC.080302/2022</t>
  </si>
  <si>
    <t>1. Pada hari Jumat tanggal 13 Mei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Register berasal dari Inggirs dengan nomor kiriman RV921134166GB;
3. Dilakukan pemeriksaan mendalam terhadap barang kiriman pos kedapatan 123 butir biji berwarna coklat yang disembunyikan di dalam majalah dengan berat total paket ± 212,95 gram diduga merupakan biji dari tanaman cannabis sativa;</t>
  </si>
  <si>
    <t>No. Resi : RV921134166GB
Negara Asal : Inggris
Nama Pengirim : Zoe Fostes
Nama Penerima : Elan Vernon
Alamat Penerima : Jalan Selat Butung G1/No.6 Kav. AL Duren Sawit Jakarta Timur 13440 Indonesia
Pemberitahuan : You Garden Magazine;</t>
  </si>
  <si>
    <t>19 Mei 2022</t>
  </si>
  <si>
    <t>Tanggal 19 Mei 2022 diperoleh informasi bahwa akan datang 1 (satu) paket yang berasal dari Laos dengan jenis paket : EMS, nomor paket : EE003077193LA diduga berisi NPP</t>
  </si>
  <si>
    <t>23 Mei 2022</t>
  </si>
  <si>
    <t>Hasil kegiatan X-ray pada tanggal 23 Mei 2022 ditemukan 1 (satu) paket yang berasal dari Laos dengan jenis paket : EMS, nama penerima : Roni, alamat : Jl. Kebon Kelapa III No.16 RT.008/ RW. 002 Kelurahan Kamal Kecamatan Kalideres Jakarta Barat, dari hasil image X-ray diduga terdapat NPP di dalam paket tersebut.</t>
  </si>
  <si>
    <t>Paket berasal dari negara Laos yang termasuk negara high risk.
Pencitraan pada image xray menunjukan adanya pencitraan berbentuk seperti gumpalan</t>
  </si>
  <si>
    <t>LPPI-N-5/KBC.080302/2022</t>
  </si>
  <si>
    <t>LKAI-N-29/KBC.080302/2022</t>
  </si>
  <si>
    <t>1. Pada hari Senin tanggal 23 Mei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Laos dengan nomor kiriman EE003077193LA;
3. Dilakukan pemeriksaan mendalam terhadap barang kiriman pos tersebut kedapatan bungkusan berwarna kuning di dinding part mesin berisikan gumpalan kristal berwarna putih, selanjutnya tim melakukan uji laboratoris pada Laboratorium Mobile Jakarta;
4. Berdasarkan Laporan Hasil Pengujian dan Identifikasi Barang Laboratorium Mobile Jakarta nomor LHPIB-186/BLBC.1.00/2022 tanggal 23 Mei 2022 dinyatakan bahwa contoh uji merupakan senyawa organik mengandung narkotika golongan I dari jenis Methamphetamine HCL.</t>
  </si>
  <si>
    <t>No. Resi : EE003077193LA
Negara Asal : Laos
Nama Pengirim : Miss Fanta
Nama Penerima : Roni
Alamat Penerima : Jl. Kebon Kelapa III No.16 RT.008/ RW. 002 Kelurahan Kamal Kecamatan Kalideres Jakarta Barat
Pemberitahuan : Automatic Shoe, Covers Machine;</t>
  </si>
  <si>
    <t>20 Mei 2022</t>
  </si>
  <si>
    <t>Tanggal 20 Mei 2022 diperoleh informasi bahwa akan datang 1 (satu) paket yang berasal dari Laos dengan jenis paket : EMS, nomor paket : EE003053360LA diduga berisi NPP</t>
  </si>
  <si>
    <t>Hasil kegiatan X-ray pada tanggal 23 Mei 2022 ditemukan 1 (satu) paket yang berasal dari Laos dengan jenis paket : EMS, nama penerima : Sandi, alamat : JL. Palmerah Barat 3 No.65 RT.3 RW.8 Kelurahan Palmerah Kecamatan Palmerah Jakarta Barat, Indonesia, Kode Pos:11480 Telepon: 088211559983, dari hasil image X-ray diduga terdapat NPP di dalam paket tersebut.</t>
  </si>
  <si>
    <t>LPPI-N-6/KBC.080302/2022</t>
  </si>
  <si>
    <t>LKAI-N-30/KBC.080302/2022</t>
  </si>
  <si>
    <t>1. Pada hari Senin tanggal 23 Mei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EMS berasal dari Laos dengan nomor kiriman EE003053360LA;
3. Dilakukan pemeriksaan mendalam terhadap barang kiriman pos tersebut kedapatan bungkusan berwarna hitam di sembunyikan di dalam lipatan celana berisikan gumpalan kristal berwarna putih, selanjutnya tim melakukan uji laboratoris pada Laboratorium Mobile Jakarta;
4. Berdasarkan Laporan Hasil Pengujian dan Identifikasi Barang Laboratorium Mobile Jakarta nomor LHPIB-187/BLBC.1.00/2022 tanggal 23 Mei 2022 dinyatakan bahwa contoh uji merupakan senyawa organik mengandung narkotika golongan I dari jenis Methamphetamine HCL.</t>
  </si>
  <si>
    <t>No. Resi : EE003053360LA
Negara Asal : Laos
Nama Pengirim : Dhan Bahadur
Nama Penerima : Sandi
Alamat Penerima : JL. Palmerah Barat 3 No.65 RT.3 RW.8 Kelurahan Palmerah Kecamatan Palmerah jakarta barat, Indonesia, Kode Pos:11480 Telepon: 088211559983
Pemberitahuan : Trouser 46;</t>
  </si>
  <si>
    <t>synthetic cannabinoid dari jenis BZO-Hexoxizid, synthetic cannabinoid dari jenis BZO-4en-POXIZID (4en-pentyl MDA-19), synthetic cannabinoid dari jenis MDMB-INACA, synthetic cathinone dari jenis N,N-Dimethylpentylone</t>
  </si>
  <si>
    <t>Hasil kegiatan X-ray pada tanggal 23 Mei 2022 ditemukan 1 (satu) paket yang berasal dari China dengan jenis paket : Register, nama penerima : Ragil, alamat : Haji Amsar RT 007 RW 09 No 43 Kel. Cipulir Kec. Kebayoran Lama Kota. Jakarta Selatan, DKI Jakarta 12230 Indonesia Phone: 085892447961, dari hasil image X-ray diduga terdapat NPP di dalam paket tersebut.</t>
  </si>
  <si>
    <t>Paket berasal dari negara China yang termasuk negara high risk.
Pencitraan pada image xray menunjukan adanya pencitraan berbentuk seperti serbuk.</t>
  </si>
  <si>
    <t>LKAI-N-31/KBC.080302/2022</t>
  </si>
  <si>
    <t>No. Resi : LV447586672CN
Negara Asal : China
Nama Pengirim : Aiyuanhui
Nama Penerima : Ragil
Alamat Penerima : Haji Amsar RT 007 RW 09 No 43 Kel. Cipulir Kec. Kebayoran Lama Kota. Jakarta Selatan, DKI Jakarta 12230 Indonesia Phone: 085892447961
Pemberitahuan : Mobile phone shell;</t>
  </si>
  <si>
    <t xml:space="preserve">ADB-Fubiata, amantadine, </t>
  </si>
  <si>
    <t>Hasil kegiatan X-ray pada tanggal 23 Mei 2022 ditemukan 1 (satu) paket yang berasal dari Belanda dengan jenis paket : Register, nama penerima : Aditya Arsyad, alamat : Jl. Lengkong Gudang Timur, Kec. Serpong (Apartment Serpong Green View) Tangerang Selatan, Banten/ Tangerang Selatan, Banten 15310 Indonesia, dari hasil image X-ray diduga terdapat NPP di dalam paket tersebut.</t>
  </si>
  <si>
    <t>Paket berasal dari negara Belanda yang termasuk negara high risk.
Pencitraan pada image xray menunjukan adanya pencitraan berbentuk seperti serbuk.</t>
  </si>
  <si>
    <t>LKAI-N-32/KBC.080302/2022</t>
  </si>
  <si>
    <t>1. Pada hari Senin tanggal 23 Mei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Register berasal dari Belanda dengan nomor kiriman RU939773385NL;
3. Dilakukan pemeriksaan mendalam terhadap barang kiriman pos tersebut kedapatan bungkusan alumunium foil berisikan 3 plastik bening, masing-masing plastik berisikan gumpalan serbuk berwarna Putih, Gumpalan  berwarna Cokelat, dan Gumpalan berwarna Kuning Kecoklatan, selanjutnya tim melakukan uji laboratoris pada Laboratorium Mobile Jakarta;
4. Berdasarkan Laporan Hasil Pengujian dan Identifikasi Barang Laboratorium Mobile Jakarta nomor LHPIB-183/BLBC.1.00/2022 tanggal 23 Mei 2022 dinyatakan bahwa contoh uji merupakan senyawa synthetic cannabinoid dari jenis ADB-Fubiata, dan senyawa synthetic cannabinoid dari jenis MDMB-INACA serta kandungan lainnya.</t>
  </si>
  <si>
    <t>No. Resi : RU939773385NL
Negara Asal : Belanda
Nama Pengirim : NN
Nama Penerima : Aditya Arsyad
Alamat Penerima : Jl. Lengkong Gudang Timur, Kec. Serpong (Apartment Serpong Green View) Tangerang Selatan, Banten/ Tangerang Selatan, Banten 15310 Indonesia
Pemberitahuan : Glass Bottles;</t>
  </si>
  <si>
    <t>synthetic cannabinoid dari jenis CH-PIATA dan JWH-203,  senyawa psikoaktif jenis 2-OXO-PCE (Deschloro-N-ethyl-Ketamine)</t>
  </si>
  <si>
    <t>± 20,3 gram</t>
  </si>
  <si>
    <t>31 Mei 2022</t>
  </si>
  <si>
    <t>Hasil kegiatan X-ray pada tanggal 31 Mei 2022 ditemukan 1 (satu) paket yang berasal dari Belanda dengan jenis paket : Surat, nama penerima : Mr Harja Zahar, alamat : Jalan B Damyati No. 55F, RT 06/ RW 07 Tangerang, Banten, 15111 Indonesia, dari hasil image X-ray diduga terdapat NPP di dalam paket tersebut.</t>
  </si>
  <si>
    <t>LKAI-N-33/KBC.080302/2022</t>
  </si>
  <si>
    <t>No. Resi : LC10006768939
Negara Asal : Belanda
Nama Pengirim : NN
Nama Penerima : Mr Harja Zahar
Alamat Penerima : Jalan B Damyati No. 55F, RT 06, RW 07 Tangerang, Banten, 15111 Indonesia
Pemberitahuan : - ;</t>
  </si>
  <si>
    <t>Nomor LAP</t>
  </si>
  <si>
    <t>TanggalLAP</t>
  </si>
  <si>
    <t>No PRIN Bulanan</t>
  </si>
  <si>
    <t>Tanggal Sprin</t>
  </si>
  <si>
    <t>Uraian Penindakan</t>
  </si>
  <si>
    <t>Tanggal SBP</t>
  </si>
  <si>
    <t>Nama 1 SBP</t>
  </si>
  <si>
    <t>NIP1  SBP</t>
  </si>
  <si>
    <t>Nama 2 SBP</t>
  </si>
  <si>
    <t>NIP 2 SBP</t>
  </si>
  <si>
    <t>Nomor BA Riksa</t>
  </si>
  <si>
    <t>Tanggal BA Riksa</t>
  </si>
  <si>
    <t>Hari (Text) BA Riksa</t>
  </si>
  <si>
    <t>Bulan (Text) BA Riksa</t>
  </si>
  <si>
    <t>Hasil Pemeriksaan BA Riksa</t>
  </si>
  <si>
    <t>BA Riksa Nama 1 SBP</t>
  </si>
  <si>
    <t>NIP 1 BA Riksa</t>
  </si>
  <si>
    <t>BA Riksa Nama 2 SBP</t>
  </si>
  <si>
    <t>NIP 2 BA Riksa</t>
  </si>
  <si>
    <t>Nomor BA Contoh</t>
  </si>
  <si>
    <t>Tanggal BA Contoh</t>
  </si>
  <si>
    <t xml:space="preserve">BA Contoh Nama 1 </t>
  </si>
  <si>
    <t>NIP 1 BA Contoh</t>
  </si>
  <si>
    <t>pangkat /gol 1 BA Contoh</t>
  </si>
  <si>
    <t>BA Contoh Nama 2</t>
  </si>
  <si>
    <t>NIP 2 BA Contoh</t>
  </si>
  <si>
    <t>pangkat /gol 2 BA Contoh</t>
  </si>
  <si>
    <t>Bentuk Fisik 1</t>
  </si>
  <si>
    <t>Bentuk Fisik 2</t>
  </si>
  <si>
    <t>Bentuk Fisik 3</t>
  </si>
  <si>
    <t>Bentuk Fisik 4</t>
  </si>
  <si>
    <t>Warna 1</t>
  </si>
  <si>
    <t>Warna 2</t>
  </si>
  <si>
    <t>Warna 3</t>
  </si>
  <si>
    <t>Warna 4</t>
  </si>
  <si>
    <t>Jumlah Bruto 1</t>
  </si>
  <si>
    <t>Jumlah Bruto 2</t>
  </si>
  <si>
    <t>Jumlah Bruto 3</t>
  </si>
  <si>
    <t>Jumlah Bruto 4</t>
  </si>
  <si>
    <t>Contoh yang diambil 1</t>
  </si>
  <si>
    <t>Contoh yang diambil 2</t>
  </si>
  <si>
    <t>Contoh yang diambil 3</t>
  </si>
  <si>
    <t>Contoh yang diambil 4</t>
  </si>
  <si>
    <t>No BA Tegah</t>
  </si>
  <si>
    <t>Tanggal BA Tegah</t>
  </si>
  <si>
    <t>Jumlah/Jenis/Ukuran Nomor BA Tegah</t>
  </si>
  <si>
    <t>Petikemas /Kemasan BA Tegah</t>
  </si>
  <si>
    <t>Jumlah/Jenis Barang BA Tegah</t>
  </si>
  <si>
    <t>Nama BA Tegah 1</t>
  </si>
  <si>
    <t>NIP BA Tegah 1</t>
  </si>
  <si>
    <t>Nama BA Tegah 2</t>
  </si>
  <si>
    <t>NIP BA Tegah 2</t>
  </si>
  <si>
    <t>No LPTP</t>
  </si>
  <si>
    <t>Tanggal LPTP</t>
  </si>
  <si>
    <t>Nomor LP</t>
  </si>
  <si>
    <t>Tanggal LP</t>
  </si>
  <si>
    <t>PRIN-128/WBC.08/KPP.MP.03/2021</t>
  </si>
  <si>
    <t>±  1.491,1 gram (Bruto)</t>
  </si>
  <si>
    <r>
      <rPr>
        <sz val="10"/>
        <rFont val="Arial"/>
        <charset val="134"/>
      </rPr>
      <t xml:space="preserve">Diberitahukan sebagai </t>
    </r>
    <r>
      <rPr>
        <i/>
        <sz val="10"/>
        <rFont val="Arial"/>
        <charset val="134"/>
      </rPr>
      <t>Clothes, Candles, Shoes and Birthday Card</t>
    </r>
  </si>
  <si>
    <t xml:space="preserve">Dilakukan pemeriksaan mendalam dengan hasil pemeriksaan kedapatan gumpalan kristal yang dipadatkan dalam dua buah lilin, pengambilan contoh, pengajuan pemeriksaan laboratorium dan dilakukan penegahan </t>
  </si>
  <si>
    <t>Barang kiriman pos kedapatan gumpalan kristal yang dipadatkan dalam dua buah lilin</t>
  </si>
  <si>
    <r>
      <rPr>
        <sz val="10"/>
        <rFont val="Arial"/>
        <charset val="134"/>
      </rPr>
      <t xml:space="preserve">Diberitahukan sebagai </t>
    </r>
    <r>
      <rPr>
        <i/>
        <sz val="10"/>
        <rFont val="Arial"/>
        <charset val="134"/>
      </rPr>
      <t>Glitter Wallet Bracelet</t>
    </r>
  </si>
  <si>
    <t xml:space="preserve">Dilakukan pemeriksaan mendalam dengan hasil pemeriksaan kedapatan sebuah botol yang berisikan cairan, pengambilan contoh, pengajuan pemeriksaan laboratorium dan dilakukan penegahan </t>
  </si>
  <si>
    <t>Lima</t>
  </si>
  <si>
    <t xml:space="preserve">Barang kiriman pos kedapatan sebuah botol yang berisikan cairan </t>
  </si>
  <si>
    <t>Pengatur Muda Tk.I / II b</t>
  </si>
  <si>
    <r>
      <rPr>
        <sz val="10"/>
        <rFont val="Arial"/>
        <charset val="134"/>
      </rPr>
      <t xml:space="preserve">Diberitahukan sebagai </t>
    </r>
    <r>
      <rPr>
        <i/>
        <sz val="10"/>
        <rFont val="Arial"/>
        <charset val="134"/>
      </rPr>
      <t>Protective Sleeve</t>
    </r>
  </si>
  <si>
    <t xml:space="preserve">Dilakukan pemeriksaan mendalam dengan hasil pemeriksaan kedapatan sebuah serbuk berwarna kuning, pengambilan contoh, pengajuan pemeriksaan laboratorium dan dilakukan penegahan </t>
  </si>
  <si>
    <t xml:space="preserve">Barang kiriman pos kedapatan sebuah serbuk berwarna kuning </t>
  </si>
  <si>
    <t>PRIN-8/KBC.0803/2022</t>
  </si>
  <si>
    <t>± 8,46 kg  (bruto)</t>
  </si>
  <si>
    <r>
      <rPr>
        <sz val="10"/>
        <rFont val="Arial"/>
        <charset val="134"/>
      </rPr>
      <t xml:space="preserve">Diberitahukan sebagai </t>
    </r>
    <r>
      <rPr>
        <i/>
        <sz val="10"/>
        <rFont val="Arial"/>
        <charset val="134"/>
      </rPr>
      <t>Truck Pully</t>
    </r>
  </si>
  <si>
    <t xml:space="preserve">Dilakukan pemeriksaan mendalam dengan hasil pemeriksaan kedapatan gumpalan kristal yang dipadatkan dalam Pully Enggine, pengambilan contoh, pengajuan pemeriksaan laboratorium dan dilakukan penegahan </t>
  </si>
  <si>
    <t>Mohamad Sofatul Ngirfandi</t>
  </si>
  <si>
    <t>19800324200212 1 000</t>
  </si>
  <si>
    <t xml:space="preserve">Barang kiriman pos kedapatan gumpalan kristal yang dipadatkan dalam Pully Enggine </t>
  </si>
  <si>
    <t>Penata Muda / III a</t>
  </si>
  <si>
    <t xml:space="preserve">Dilakukan pemeriksaan mendalam dengan hasil pemeriksaan kedapatan obat  bertuliskan Flunitrazepam, pengambilan contoh, pengajuan pemeriksaan laboratorium dan dilakukan penegahan </t>
  </si>
  <si>
    <t>Barang kiriman pos kedapatan obat  bertuliskan Flunitrazepam</t>
  </si>
  <si>
    <t xml:space="preserve">Dilakukan pemeriksaan mendalam dengan hasil pemeriksaan kedapatan bubuk berwarna kuning, pengambilan contoh, pengajuan pemeriksaan laboratorium dan dilakukan penegahan </t>
  </si>
  <si>
    <t>Barang kiriman pos kedapatan serbuk berwarna kuning dalam sebuah plastik berwarna bening</t>
  </si>
  <si>
    <t xml:space="preserve">Dilakukan pemeriksaan mendalam dengan hasil pemeriksaan kedapatan Biji suatu tanaman, pengambilan contoh, pengajuan pemeriksaan laboratorium dan dilakukan penegahan </t>
  </si>
  <si>
    <t>Barang kiriman pos kedapatan biji-bijian suatu tanaman</t>
  </si>
  <si>
    <t>Zein Wahyu Setiawan</t>
  </si>
  <si>
    <t>Miss Send</t>
  </si>
  <si>
    <t>PRIN-17/KBC.0803/2022</t>
  </si>
  <si>
    <t xml:space="preserve">Dilakukan pemeriksaan mendalam dengan hasil pemeriksaan kedapatan 5 item antara lain pasta berbentuk peluru berwarna kuning muda, daun kering, botol berisi cairan berwarna kuning muda, gumpalan berwarna kuning muda, dan lembaran plaster berwarna kuning, pengambilan contoh, pengajuan pemeriksaan laboratorium dan dilakukan penegahan </t>
  </si>
  <si>
    <t>Barang kiriman pos kedapatan pasta berbentuk peluru berwarna kuning muda, daun kering, botol berisi cairan berwarna kuning muda, gumpalan berwarna kuning muda, dan lembaran plaster berwarna kuning</t>
  </si>
  <si>
    <t xml:space="preserve">Dilakukan pemeriksaan mendalam dengan hasil pemeriksaan kedapatan 2 botol berisi cairan berwarna coklat, pengambilan contoh, pengajuan pemeriksaan laboratorium dan dilakukan penegahan </t>
  </si>
  <si>
    <t>Enam Belas</t>
  </si>
  <si>
    <t xml:space="preserve">Barang Kiriman Pos Kedapatan 2 (dua) Botol berisikan cairan berwarna coklat </t>
  </si>
  <si>
    <t xml:space="preserve">Dilakukan pemeriksaan mendalam dengan hasil pemeriksaan kedapatan serbuk berwarna krem, pengambilan contoh, pengajuan pemeriksaan laboratorium dan dilakukan penegahan </t>
  </si>
  <si>
    <t xml:space="preserve">Dilakukan pemeriksaan mendalam dengan hasil pemeriksaan kedapatan gumpalan berwarna krem, Coklat dan Putih, pengambilan contoh, pengajuan pemeriksaan laboratorium dan dilakukan penegahan </t>
  </si>
  <si>
    <t xml:space="preserve">Dilakukan pemeriksaan mendalam dengan hasil pemeriksaan kedapatan gumpalan berwarna kuning dan coklat muda, pengambilan contoh, pengajuan pemeriksaan laboratorium dan dilakukan penegahan </t>
  </si>
  <si>
    <t xml:space="preserve">Dilakukan pemeriksaan mendalam dengan hasil pemeriksaan kedapatan serbuk berwarna jingga, cokelat, putih dan putih susu, pengambilan contoh, pengajuan pemeriksaan laboratorium dan dilakukan penegahan </t>
  </si>
  <si>
    <t xml:space="preserve">Dilakukan pemeriksaan mendalam dengan hasil pemeriksaan kedapatan serbuk berwarna putih, pengambilan contoh, pengajuan pemeriksaan laboratorium dan dilakukan penegahan </t>
  </si>
  <si>
    <t>Diberitahukan sebagai Men Shirts, Men Suits, Event Dresses, Skirts and Shorts, Pantolons.</t>
  </si>
  <si>
    <t xml:space="preserve">Dilakukan pemeriksaan mendalam dengan hasil pemeriksaan kedapatan tablet berwarna biru, pengambilan contoh, pengajuan pemeriksaan laboratorium dan dilakukan penegahan </t>
  </si>
  <si>
    <t>Barang Kiriman Pos Kedapatan  Tablet Berwarna Putih</t>
  </si>
  <si>
    <t>Diberitahukan sebagai Car Parts</t>
  </si>
  <si>
    <t xml:space="preserve">Dilakukan pemeriksaan mendalam dengan hasil pemeriksaan kedapatan hasil image x-ray berupa gumpalan yang di duga NPP dan dilakukan penegahan </t>
  </si>
  <si>
    <t>Barang Kiriman Pos Kedapatan  Gumpalan diduga NPP</t>
  </si>
  <si>
    <t>PRIN-30/KBC.0803/2022</t>
  </si>
  <si>
    <r>
      <rPr>
        <sz val="10"/>
        <rFont val="Arial"/>
        <charset val="134"/>
      </rPr>
      <t xml:space="preserve">Diberitahukan sebagai </t>
    </r>
    <r>
      <rPr>
        <i/>
        <sz val="10"/>
        <rFont val="Arial"/>
        <charset val="134"/>
      </rPr>
      <t>Glass Bottles</t>
    </r>
  </si>
  <si>
    <t xml:space="preserve">Dilakukan pemeriksaan mendalam dengan hasil pemeriksaan kedapatan plastik berisikan gumpalan berwarna Kuning, Cokelat, Krem dan Putih, pengambilan contoh, pengajuan pemeriksaan laboratorium dan dilakukan penegahan </t>
  </si>
  <si>
    <r>
      <rPr>
        <sz val="10"/>
        <rFont val="Arial"/>
        <charset val="134"/>
      </rPr>
      <t xml:space="preserve">Diberitahukan sebagai </t>
    </r>
    <r>
      <rPr>
        <i/>
        <sz val="10"/>
        <rFont val="Arial"/>
        <charset val="134"/>
      </rPr>
      <t>Plastic Buckle</t>
    </r>
  </si>
  <si>
    <t xml:space="preserve">Dilakukan pemeriksaan mendalam dengan hasil pemeriksaan kedapatan plastik berisikan serbuk berwarna Putih dan gumpalan berwarna putih keabuan , pengambilan contoh, pengajuan pemeriksaan laboratorium dan dilakukan penegahan </t>
  </si>
  <si>
    <t xml:space="preserve">Dilakukan pemeriksaan mendalam dengan hasil pemeriksaan kedapatan plastik berisikan gumpalan berwarna Coklat, bongkahan berwarna Putih dan gumpalan berwarna Putih, pengambilan contoh, pengajuan pemeriksaan laboratorium dan dilakukan penegahan </t>
  </si>
  <si>
    <r>
      <rPr>
        <sz val="10"/>
        <rFont val="Arial"/>
        <charset val="134"/>
      </rPr>
      <t xml:space="preserve">Diberitahukan sebagai </t>
    </r>
    <r>
      <rPr>
        <i/>
        <sz val="10"/>
        <rFont val="Arial"/>
        <charset val="134"/>
      </rPr>
      <t>Merchandise</t>
    </r>
  </si>
  <si>
    <r>
      <rPr>
        <sz val="10"/>
        <rFont val="Arial"/>
        <charset val="134"/>
      </rPr>
      <t xml:space="preserve">Dilakukan pemeriksaan mendalam dengan hasil pemeriksaan kedapatan kemasan berbentuk Torpedo yang berguna sebagai </t>
    </r>
    <r>
      <rPr>
        <i/>
        <sz val="10"/>
        <rFont val="Arial"/>
        <charset val="134"/>
      </rPr>
      <t>Inhaler</t>
    </r>
    <r>
      <rPr>
        <sz val="10"/>
        <rFont val="Arial"/>
        <charset val="134"/>
      </rPr>
      <t xml:space="preserve">, pengambilan contoh, pengajuan pemeriksaan laboratorium dan dilakukan penegahan </t>
    </r>
  </si>
  <si>
    <r>
      <rPr>
        <sz val="10"/>
        <rFont val="Arial"/>
        <charset val="134"/>
      </rPr>
      <t xml:space="preserve">Diberitahukan sebagai </t>
    </r>
    <r>
      <rPr>
        <i/>
        <sz val="10"/>
        <rFont val="Arial"/>
        <charset val="134"/>
      </rPr>
      <t>Vaping Accessories</t>
    </r>
  </si>
  <si>
    <t xml:space="preserve">Dilakukan pemeriksaan mendalam dengan hasil pemeriksaan kedapatan plastik Ungu berisikan cairan berwarna Hitam didalam Tabung menyerupai Suntikan, pengambilan contoh, pengajuan pemeriksaan laboratorium dan dilakukan penegahan </t>
  </si>
  <si>
    <t>PRIN-37/KBC.0803/2022</t>
  </si>
  <si>
    <t>28 April 2022</t>
  </si>
  <si>
    <r>
      <rPr>
        <sz val="10"/>
        <color theme="1"/>
        <rFont val="Arial"/>
        <charset val="134"/>
      </rPr>
      <t xml:space="preserve">Diberitahukan sebagai </t>
    </r>
    <r>
      <rPr>
        <i/>
        <sz val="10"/>
        <color theme="1"/>
        <rFont val="Arial"/>
        <charset val="134"/>
      </rPr>
      <t>Plastic Case</t>
    </r>
  </si>
  <si>
    <t xml:space="preserve">Dilakukan pemeriksaan mendalam dengan hasil pemeriksaan kedapatan plastik berisikan serbuk berwarna putih, pengambilan contoh, pengajuan pemeriksaan laboratorium dan dilakukan penegahan </t>
  </si>
  <si>
    <r>
      <rPr>
        <sz val="10"/>
        <color theme="1"/>
        <rFont val="Arial"/>
        <charset val="134"/>
      </rPr>
      <t xml:space="preserve">Diberitahukan sebagai </t>
    </r>
    <r>
      <rPr>
        <i/>
        <sz val="10"/>
        <color theme="1"/>
        <rFont val="Arial"/>
        <charset val="134"/>
      </rPr>
      <t>Consumer Goods</t>
    </r>
  </si>
  <si>
    <t xml:space="preserve">Dilakukan pemeriksaan mendalam dengan hasil pemeriksaan kedapatan 2 botol berisikan cairan berwarna kuning dan padatan kenyal berwarna merah muda, pengambilan contoh, pengajuan pemeriksaan laboratorium dan dilakukan penegahan </t>
  </si>
  <si>
    <t xml:space="preserve">Dilakukan pemeriksaan mendalam dengan hasil pemeriksaan kedapatan plastik bening berisikan serbuk berwarna putih dan cokelat, pengambilan contoh, pengajuan pemeriksaan laboratorium dan dilakukan penegahan </t>
  </si>
  <si>
    <t xml:space="preserve">Dilakukan pemeriksaan mendalam dengan hasil pemeriksaan kedapatan majalah yang didalamnya terdapat bungkusan plastik bening berisikan Biji Ganja berwarna Coklat, pengambilan contoh, pengajuan pemeriksaan laboratorium dan dilakukan penegahan </t>
  </si>
  <si>
    <t xml:space="preserve">Dilakukan pemeriksaan mendalam dengan hasil pemeriksaan barang kiriman pos kedapatan bungkusan berwarna kuning di dinding part mesin  berisikan gumpalan berwarna putih, pengambilan contoh, pengajuan pemeriksaan laboratorium dan dilakukan penegahan </t>
  </si>
  <si>
    <t xml:space="preserve">Dilakukan pemeriksaan mendalam dengan hasil pemeriksaan barang kiriman pos kedapatan bungkusan berwarna hitam yang disembunyikan di dalam lipatan celana  berisikan gumpalan kristal berwarna putih, pengambilan contoh, pengajuan pemeriksaan laboratorium dan dilakukan penegahan </t>
  </si>
  <si>
    <t xml:space="preserve">Dilakukan pemeriksaan mendalam dengan hasil pemeriksaan barang kiriman pos kedapatan bungkusan alumunium foil berisikan 5 plastik bening, masing-masing plastik berisikan gumpalan serbuk berwarna kuning, serbuk berwarna jingga, gumpalan serbuk berwarna putih gading dan serbuk berwarna putih gading, pengambilan contoh, pengajuan pemeriksaan laboratorium dan dilakukan penegahan </t>
  </si>
  <si>
    <t xml:space="preserve">Dilakukan pemeriksaan mendalam dengan hasil pemeriksaan barang kiriman pos kedapatan bungkusan alumunium foil berisikan 3 plastik bening, masing-masing plastik berisikan gumpalan serbuk berwarna putih, gumpalan  berwarna cokelat, dan gumpalan berwarna kuning kecoklatan, pengambilan contoh, pengajuan pemeriksaan laboratorium dan dilakukan penegahan </t>
  </si>
  <si>
    <t xml:space="preserve">Dilakukan pemeriksaan mendalam dengan hasil pemeriksaan barang kiriman pos kedapatan bungkusan alumunium foil berisikan 4 plastik bening, masing-masing plastik berisikan gumpalan berwarna coklat muda dan serbuk berwarna putih, pengambilan contoh, pengajuan pemeriksaan laboratorium dan dilakukan penegahan </t>
  </si>
  <si>
    <t>± 3.028 gram</t>
  </si>
  <si>
    <t>± 14,3 Kilogram (total berat paket)</t>
  </si>
  <si>
    <t>LC10006754321</t>
  </si>
  <si>
    <t>sintetic cannabinoid compound dan syntethic cannabinoid dari jenis ADB-
FUBIATA</t>
  </si>
  <si>
    <t>10 Juni 2022</t>
  </si>
  <si>
    <t>13 Juni 2022</t>
  </si>
  <si>
    <t>21 Juni 2022</t>
  </si>
  <si>
    <t>23 Juni 2022</t>
  </si>
  <si>
    <t>Hasil kegiatan X-ray pada tanggal 10 Juni 2022 ditemukan 1 (satu) paket yang berasal dari Hongkong dengan jenis paket : EMS, nama penerima : Asep S. Spd, alamat : Dusun Salem RT 07 / RW 03,  Pasir Kamuning,  Telagasari, Karawang, Indonesia 41381, No HP: 085711572599, dari hasil image X-ray diduga terdapat NPP di dalam paket tersebut.</t>
  </si>
  <si>
    <t>Hasil kegiatan X-ray pada tanggal 13 Juni 2022 ditemukan 1 (satu) paket yang berasal dari Belanda dengan jenis paket : Register, nama penerima : Kevin, alamat : Jl. Bunga Bakung Raya No. 22 RT 02/ RW 0 Cijaura, Buah Batu, Bandung, Jawa Barat 40287 Indonesia, dari hasil image X-ray diduga terdapat NPP di dalam paket tersebut.</t>
  </si>
  <si>
    <t>Hasil kegiatan X-ray pada tanggal 21 Juni 2022 ditemukan 1 (satu) paket yang berasal dari Jerman dengan jenis paket : Parcel, nama penerima : Samuel Harianto, alamat : Jalan Merak No. 9 RT 05 / RW 02, Kel. Palmerah Kec. Kebon Jeruk, Jakarta Barat 11480 Indonesia, No HP: 081367558994, dari hasil image X-ray diduga terdapat NPP di dalam paket tersebut.</t>
  </si>
  <si>
    <t>Jarof R. B. N.</t>
  </si>
  <si>
    <t>Hasil kegiatan X-ray pada tanggal 23 Juni 2022 ditemukan 1 (satu) paket yang berasal dari Belanda dengan jenis paket : Surat, nama penerima : Jarof R. B. N., alamat : Jl Tebet Mas Indah 4F No.34, Jakarta 12810, Jakarta, Indonesia, dari hasil image X-ray diduga terdapat NPP di dalam paket tersebut.</t>
  </si>
  <si>
    <t>Paket berasal dari negara Hongkong yang termasuk negara high risk.
Pencitraan pada image xray menunjukan adanya pencitraan berbentuk seperti bubuk.</t>
  </si>
  <si>
    <t>Paket berasal dari negara Belanda yang termasuk negara high risk.
Pencitraan pada image xray menunjukan adanya pencitraan berbentuk seperti bubuk.</t>
  </si>
  <si>
    <t>Paket berasal dari negara Jerman yang termasuk negara high risk.
Pencitraan pada image xray menunjukan adanya pencitraan berbentuk seperti tablet.</t>
  </si>
  <si>
    <t>Paket berasal dari negara Belanda yang termasuk negara high risk.
Pencitraan pada image xray menunjukan adanya pencitraan berbentuk seperti biji.</t>
  </si>
  <si>
    <t>LKAI-N-34/KBC.080302/2022</t>
  </si>
  <si>
    <t>LKAI-N-35/KBC.080302/2022</t>
  </si>
  <si>
    <t>LKAI-N-36/KBC.080302/2022</t>
  </si>
  <si>
    <t>LKAI-N-37/KBC.080302/2022</t>
  </si>
  <si>
    <t>1. Pada hari Rabu tanggal 8 Juni 2022, Tim Dakjar Narkotika K'jak dan KPPBC TMP C Kantor Pos Pasar Baru melakukan pengawasan importasi barang kiriman pos menggunakan mesin pemindai (x-ray);
2. Berdasarkan hasil analisis image x-ray, petugas mencurigai satu buah barang kiriman pos jenis EMS berasal dari Hongkong dengan nomor kiriman EA294316188HK;
3. Dilakukan pemeriksaan mendalam terhadap barang kiriman pos kedapatan bungkusan alumunium foil berisikan 5 plastik bening, masing-masing plastik berisikan bubuk berwarna putih dan bubuk berwarna cokelat selanjutnya tim melakukan uji laboratoris pada Laboratorium Mobile Jakarta;
4. Berdasarkan Surat Hasil Pengujian dan Identifikasi Barang Balai Laboratorium Bea dan Cukai Kelas I Jakarta nomor LHPIB-215/BLBC.1.00/2022 tanggal 10 Juni 2022 dinyatakan bahwa contoh uji merupakan senyawa synthetic cannabinoid compound dan syntethic cannabinoid dari jenis ADB FUBIATA.</t>
  </si>
  <si>
    <t>No. Resi : EA294316188HK
Negara Asal : Hongkong
Nama Pengirim : NN
Nama Penerima : Asep. S, Spd
Alamat Penerima : Dusun Salem RT 07 / RW 03,  Pasir Kamuning,  Telagasari, Karawang, Indonesia 41381, No HP: 085711572599
Pemberitahuan : Rubber Samples;</t>
  </si>
  <si>
    <t>1. Pada hari Sabtu tanggal 28 Mei 2022, Tim Dakjar Narkotika K'jak dan KPPBC TMP C Kantor Pos Pasar Baru melakukan pengawasan importasi barang kiriman pos menggunakan mesin pemindai (x-ray);
2. Berdasarkan hasil analisis image x-ray, petugas mencurigai satu buah barang kiriman pos jenis Register berasal dari Belanda dengan nomor kiriman RU939785397NL;
3. Dilakukan pemeriksaan mendalam terhadap barang kiriman pos kedapatan bungkusan alumunium foil berisikan plastik bening yang didalamnya terdapat bubuk berwarna putih selanjutnya tim melakukan uji laboratoris pada Laboratorium Bea dan Cukai Kelas I Jakarta;
4. Berdasarkan Surat Hasil Pengujian dan Identifikasi Barang Balai Laboratorium Bea dan Cukai Kelas I Jakarta nomor SHPIB-1736/BLBC.1/2022 tanggal 28 Mei 2022 dinyatakan bahwa contoh uji merupakan senyawa synthetic cannabinoid dari jenis MDMB-5Br-INACA.</t>
  </si>
  <si>
    <t>No. Resi : RU939785397NL
Negara Asal : Belanda
Nama Pengirim : DB
Nama Penerima : Kevin
Alamat Penerima : Jl. Bunga Bakung Raya No. 22 RT 02/ RW 0 Cijaura, Buah Batu, Bandung, Jawa Barat 40287 Indonesia
Pemberitahuan : Glass Bottles;</t>
  </si>
  <si>
    <t>1. Pada hari Selasa tanggal 21 Juni 2022, Direktorat Interdiksi Narkotika, Tim Dakjar Narkotika K'jak dan KPPBC TMP C Kantor Pos Pasar Baru melakukan pengawasan importasi barang kiriman pos menggunakan mesin pemindai (x-ray);
2. Berdasarkan hasil analisis image x-ray, petugas mencurigai satu buah barang kiriman pos jenis Parcel berasal dari Jerman  dengan nomor kiriman CY563260473DE;
3. Dilakukan pemeriksaan mendalam terhadap barang kiriman pos kedapatan bungkusan berwarna abu-abu yang disembunyikan di dinding kardus berisikan pil warna-warni dengan berat total paket ± 10,67 Kilogram (Note : Berat Bruto kemasan plus BB 6,15 Kg  serta belum dilakukan pencacahan), selanjutnya tim melakukan uji laboratoris pada Laboratorium Mobile Jakarta;
4. Berdasarkan Surat Hasil Pengujian dan Identifikasi Barang Balai Laboratorium Bea dan Cukai Kelas I Jakarta nomor LHPIB-233/BLBC.1.00 /2022 tanggal 21 Juni 2022 dinyatakan bahwa contoh uji merupakan Produk farmasi mengandung narkotika golongan I jenis MDMA (N-Methyl-3,4-methylenedioxyamphetamine).</t>
  </si>
  <si>
    <t>No. Resi : CY563260473DE
Negara Asal : Jerman
Nama Pengirim : Andre Farouk
Nama Penerima : Samuel Harianto
Alamat Penerima : Jalan Merak No. 9 RT 05 / RW 02, Kel. Palmerah Kec. Kebon Jeruk, Jakarta Barat 11480 Indonesia, No HP: 081367558994
Pemberitahuan : Kart Playing Decke, Kart Traing Sunter Laga, Kart Whiskas Food, Dog West, Dog Shirt, Dog Bed / Pillow, Dog Mants Blanket;</t>
  </si>
  <si>
    <t>1. Pada hari Kamis tanggal 23 Juni 2022 Tim Dakjar Narkotika K'jak dan KPPBC TMP C Kantor Pos Pasar Baru melakukan pengawasan importasi barang kiriman pos menggunakan mesin pemindai (x-ray);
2. Berdasarkan hasil analisis image x-ray , petugas mencurigai satu buah barang kiriman pos jenis Surat berasal dari Belanda dengan nomor kiriman LC10006754321;
3. Dilakukan pemeriksaan mendalam terhadap barang kiriman Pos kedapatan post card yang didalamnya berisikan 41 butir Biji Ganja berwarna Cokelat dengan berat total paket ± 28,99 gram.</t>
  </si>
  <si>
    <t>1. Pada hari Sabtu tanggal 28 Mei 2022, Tim Dakjar Narkotika K'jak dan KPPBC TMP C Kantor Pos Pasar Baru melakukan pengawasan importasi barang kiriman pos menggunakan mesin pemindai (x-ray);
2. Berdasarkan hasil analisis image x-ray , petugas mencurigai satu buah barang kiriman pos jenis Surat berasal dari Belanda dengan nomor kiriman LC10006768939;
3. Dilakukan pemeriksaan mendalam terhadap barang kiriman pos tersebut kedapatan bungkusan alumunium foil berisikan 4 plastik bening, masing-masing plastik berisikan gumpalan berwarna coklat muda dan serbuk berwarna putih selanjutnya tim melakukan uji laboratoris pada Balai Laboratorium Bea dan Cukai Kelas I Jakarta;
4. Berdasarkan Surat Hasil Pengujian dan Identifikasi Barang Balai Laboratorium Bea dan Cukai Kelas I Jakarta nomor SHPIB-1737/BLBC.1. /2022 tanggal 29 Mei 2022 dinyatakan bahwa contoh uji merupakan senyawa synthetic cannabinoid dari jenis CH-PIATA dan JWH-203 dan senyawa psikoaktif jenis Deschloro-N-ethyl-ketamine / 2- OXO-PCE (analogue of ketamine).</t>
  </si>
  <si>
    <t>1. Pada hari Senin tanggal 20 Mei 2022, Tim Dakjar Narkotika K'jak dan KPPBC TMP C Kantor Pos Pasar Baru melakukan pengawasan importasi barang kiriman pos menggunakan mesin pemindai (x-ray);
2. Berdasarkan hasil analisis image x-ray, barang tersebut patut dicurigai sebagai NPP dan dilakukan pemeriksaan mendalam oleh petugas P2 berupa barang kiriman pos jenis Register berasal dari China dengan nomor kiriman LV447586672CN;
3. Dilakukan pemeriksaan mendalam terhadap barang kiriman pos tersebut, kedapatan bungkusan alumunium foil berisikan 5 plastik bening, masing-masing plastik berisikan gumpalan serbuk berwarna kuning, serbuk berwarna jingga, gumpalan serbuk berwarna putih gading dan serbuk berwarna putih gading, selanjutnya tim melakukan uji laboratoris pada Laboratorium Mobile Jakarta;
4. Berdasarkan Laporan Hasil Pengujian dan Identifikasi Barang Laboratorium Mobile Jakarta nomor LHPIB-184/BLBC.1.00/2022 tanggal 23 Mei 2022 dinyatakan bahwa contoh uji merupakan produk kimia mengandung senyawa synthetic cannabinoid dari jenis BZO-Hexoxizid, synthetic cannabinoid dari jenis BZO-4en-POXIZID (4en-pentyl MDA-19),  synthetic cannabinoid dari jenis MDMB-INACA dan synthetic cathinone dari jenis N,N-Dimethylpentylone, serta kandungan lainnya.</t>
  </si>
  <si>
    <t xml:space="preserve">No. Resi : LC10006754321
Negara Asal : Belanda
Nama Pengirim : -
Nama Penerima : Jarof R B N
Alamat Penerima : Jl Tebet Mas Indah 4F No.34, Jakarta 12810, Jakarta, Indonesia
Pemberitahuan : - </t>
  </si>
  <si>
    <t>PRIN-44/KBC.0803/2022</t>
  </si>
  <si>
    <t xml:space="preserve">Dilakukan pemeriksaan mendalam dengan hasil pemeriksaan barang kiriman pos kedapatan bungkusan alumunium foil berisikan 5 plastik bening, masing-masing plastik berisikan bubuk berwarna putih dan bubuk berwarna cokelat, pengambilan contoh, pengajuan pemeriksaan laboratorium dan dilakukan penegahan </t>
  </si>
  <si>
    <t xml:space="preserve">Dilakukan pemeriksaan mendalam dengan hasil pemeriksaan barang kiriman pos kedapatan bungkusan alumunium foil berisikan plastik bening yang didalamnya terdapat bubuk berwarna putih, pengambilan contoh, pengajuan pemeriksaan laboratorium dan dilakukan penegahan </t>
  </si>
  <si>
    <t xml:space="preserve">Dilakukan pemeriksaan mendalam dengan hasil pemeriksaan barang kiriman pos kedapatan bungkusan berwarna abu-abu yang disembunyikan di dinding kardus berisikan pil warna-warni, pengambilan contoh, pengajuan pemeriksaan laboratorium dan dilakukan penegahan </t>
  </si>
  <si>
    <t>Barang kiriman pos kedapatan post card yang didalamnya berisikan Biji Ganja berwarna coklat</t>
  </si>
  <si>
    <t xml:space="preserve">Dilakukan pemeriksaan mendalam dengan hasil pemeriksaan barang kiriman pos kedapatan post card yang didalamnya berisikan Biji Ganja berwarna coklat dan dilakukan penegahan </t>
  </si>
  <si>
    <t xml:space="preserve">Barang kiriman pos kedapatan bungkusan alumunium foil berisikan 4 plastik bening, masing-masing plastik berisikan gumpalan serbuk berwarna Putih, Gumpalan  berwarna Cokelat, dan Gumpalan berwarna Kuning Kecoklatan </t>
  </si>
  <si>
    <t>4 Maret 2022</t>
  </si>
  <si>
    <t>15 Maret 2022</t>
  </si>
  <si>
    <t>17 Maret 2022</t>
  </si>
  <si>
    <t>29 Maret 2022</t>
  </si>
  <si>
    <t>4 April 2022</t>
  </si>
  <si>
    <t>8 April 2022</t>
  </si>
  <si>
    <t>12 April 2022</t>
  </si>
  <si>
    <t>9 Mei 2022</t>
  </si>
  <si>
    <t>RV921135776GB</t>
  </si>
  <si>
    <t>Haikal Genosa</t>
  </si>
  <si>
    <t>Gen's Pet Shop, Jalan Boulevard Graha Raya, Tangerang Selatan, Banten, 15220 Indonesia</t>
  </si>
  <si>
    <t>± 18,57 gram</t>
  </si>
  <si>
    <r>
      <t xml:space="preserve">Barang kiriman pos kedapatan </t>
    </r>
    <r>
      <rPr>
        <i/>
        <sz val="11"/>
        <color theme="1"/>
        <rFont val="Calibri"/>
        <family val="2"/>
        <scheme val="minor"/>
      </rPr>
      <t>birthday card</t>
    </r>
    <r>
      <rPr>
        <sz val="11"/>
        <color theme="1"/>
        <rFont val="Calibri"/>
        <family val="2"/>
        <scheme val="minor"/>
      </rPr>
      <t xml:space="preserve"> yang didalamnya berisikan Biji Ganja berwarna coklat</t>
    </r>
  </si>
  <si>
    <t>Barang kiriman pos kedapatan birthday card yang didalamnya berisikan Biji Ganja berwarna coklat</t>
  </si>
  <si>
    <t>± 6 Butir</t>
  </si>
  <si>
    <t>± 0,45 gram</t>
  </si>
  <si>
    <t>Dikirimkan sebagai birthday card</t>
  </si>
  <si>
    <t>Diserahterimakan ke Polres Tangerang Selatan</t>
  </si>
  <si>
    <t>Pengatur Tk. I / II d</t>
  </si>
  <si>
    <t>14 April 2022</t>
  </si>
  <si>
    <t>RU955847912NL</t>
  </si>
  <si>
    <t>Dio Andika</t>
  </si>
  <si>
    <t>Jl. Tanah Tinggi 4 Gang G RT.11 RW.07 No.15 Kel. Tanah Tinggi Kec. Johar Baru Kota, Jakarta Pusat</t>
  </si>
  <si>
    <t>Komjie Technol</t>
  </si>
  <si>
    <t>Chuangjian Building Road 2 Qianjin Bao An Shenzhen China 518102 Bao An Bao An CHINA</t>
  </si>
  <si>
    <t>Beauty Products</t>
  </si>
  <si>
    <t>01 Juli 2022</t>
  </si>
  <si>
    <t>± 86,03 gram</t>
  </si>
  <si>
    <t>Barang Kiriman Pos Kedapatan didalam  aluminium foil  berupa serbuk berwarna Krem dan kuning</t>
  </si>
  <si>
    <t>Psikotropika dari jenis
Bromonordiazepam</t>
  </si>
  <si>
    <t>Synthetic cannabinoids dari jenis
BZO-4en-POXIZID (4en-pentyl MDA-19)</t>
  </si>
  <si>
    <t>LHPIB-245/BLBC.1.00/2022</t>
  </si>
  <si>
    <t>03 Juli 2022</t>
  </si>
  <si>
    <t>±2,32 gram</t>
  </si>
  <si>
    <t>±21,46 gram</t>
  </si>
  <si>
    <t>± 23,78 gram</t>
  </si>
  <si>
    <t>Dikirimkan sebagai Beauty Products</t>
  </si>
  <si>
    <t>Diserahterimakan ke Polres Metro Jakarta Pusat</t>
  </si>
  <si>
    <t>RU955848802NL</t>
  </si>
  <si>
    <t>Elqodri Imamul Muttaqien</t>
  </si>
  <si>
    <t>Jl. Nurussobah 2 Kampung Bulu RT. 04/03 Nomor 101 (Rumah Samping Cluster Bumisani) Kec. Tambun Selatan 17510 Bekasi Jawa Barat INDONESIA</t>
  </si>
  <si>
    <t>± 94,87 gram</t>
  </si>
  <si>
    <t>Barang Kiriman Pos Kedapatan didalam  aluminium foil  berupa serbuk berwarna Kuning Muda, Krem dan kuning</t>
  </si>
  <si>
    <t xml:space="preserve"> syntethic cannabinoid dari jenis ADB-
FUBIATA</t>
  </si>
  <si>
    <t xml:space="preserve">syntethic cannabinoid compound serta
kandungan lain berupa cannabidiol </t>
  </si>
  <si>
    <t xml:space="preserve">synthetic cannabinoids dari jenis
BZO-4en-POXIZID (4en-pentyl MDA-19) </t>
  </si>
  <si>
    <t>LHPIB-244/BLBC.1.00/2022</t>
  </si>
  <si>
    <t>±2,59 gram</t>
  </si>
  <si>
    <t>±2,19 gram</t>
  </si>
  <si>
    <t xml:space="preserve">Kuning </t>
  </si>
  <si>
    <t>±25,63 gram</t>
  </si>
  <si>
    <t>± 30,41 gram</t>
  </si>
  <si>
    <t>Diserahterimakan ke Polres Bekasi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</si>
</sst>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421]dd\ mmmm\ yyyy;@"/>
    <numFmt numFmtId="166" formatCode="dd/mm/yyyy;@"/>
    <numFmt numFmtId="167" formatCode="yyyy\-mm\-dd;@"/>
  </numFmts>
  <fonts count="31">
    <font>
      <sz val="11"/>
      <color theme="1"/>
      <name val="Calibri"/>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theme="1"/>
      <name val="Calibri"/>
      <charset val="134"/>
      <scheme val="minor"/>
    </font>
    <font>
      <sz val="10"/>
      <color theme="1"/>
      <name val="Arial"/>
      <charset val="134"/>
    </font>
    <font>
      <sz val="11"/>
      <name val="Calibri"/>
      <charset val="134"/>
      <scheme val="minor"/>
    </font>
    <font>
      <sz val="11"/>
      <color rgb="FFFF0000"/>
      <name val="Calibri"/>
      <charset val="134"/>
      <scheme val="minor"/>
    </font>
    <font>
      <b/>
      <sz val="10"/>
      <name val="Arial"/>
      <charset val="134"/>
    </font>
    <font>
      <sz val="10"/>
      <name val="Arial"/>
      <charset val="134"/>
    </font>
    <font>
      <sz val="11"/>
      <color theme="1"/>
      <name val="Calibri"/>
      <charset val="134"/>
      <scheme val="minor"/>
    </font>
    <font>
      <i/>
      <sz val="10"/>
      <name val="Arial"/>
      <charset val="134"/>
    </font>
    <font>
      <i/>
      <sz val="10"/>
      <color theme="1"/>
      <name val="Arial"/>
      <charset val="134"/>
    </font>
    <font>
      <i/>
      <sz val="11"/>
      <color theme="1"/>
      <name val="Calibri"/>
      <charset val="134"/>
      <scheme val="minor"/>
    </font>
    <font>
      <sz val="11"/>
      <color theme="1"/>
      <name val="Arial"/>
      <charset val="134"/>
    </font>
    <font>
      <b/>
      <sz val="11"/>
      <color theme="1"/>
      <name val="Calibri"/>
      <charset val="134"/>
      <scheme val="minor"/>
    </font>
    <font>
      <i/>
      <sz val="9"/>
      <color theme="1"/>
      <name val="Calibri"/>
      <charset val="134"/>
      <scheme val="minor"/>
    </font>
    <font>
      <i/>
      <sz val="11"/>
      <color theme="1"/>
      <name val="Arial"/>
      <charset val="134"/>
    </font>
    <font>
      <sz val="9"/>
      <color theme="1"/>
      <name val="Calibri"/>
      <charset val="134"/>
    </font>
    <font>
      <sz val="11"/>
      <color theme="1"/>
      <name val="Calibri"/>
      <charset val="134"/>
    </font>
    <font>
      <i/>
      <sz val="11"/>
      <color theme="1"/>
      <name val="Calibri"/>
      <charset val="134"/>
    </font>
    <font>
      <b/>
      <sz val="11"/>
      <name val="Calibri"/>
      <charset val="134"/>
      <scheme val="minor"/>
    </font>
    <font>
      <i/>
      <sz val="9"/>
      <color theme="1"/>
      <name val="Calibri"/>
      <charset val="134"/>
    </font>
    <font>
      <sz val="10.35"/>
      <color theme="1"/>
      <name val="Calibri"/>
      <charset val="134"/>
    </font>
    <font>
      <i/>
      <sz val="11"/>
      <color theme="1"/>
      <name val="Calibri"/>
      <family val="2"/>
      <scheme val="minor"/>
    </font>
    <font>
      <sz val="8"/>
      <name val="Calibri"/>
      <charset val="1"/>
      <scheme val="minor"/>
    </font>
    <font>
      <sz val="11"/>
      <color theme="1"/>
      <name val="Arial"/>
      <family val="2"/>
    </font>
    <font>
      <sz val="10"/>
      <name val="Arial"/>
      <family val="2"/>
    </font>
    <font>
      <sz val="11"/>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theme="7"/>
        <bgColor indexed="64"/>
      </patternFill>
    </fill>
    <fill>
      <patternFill patternType="solid">
        <fgColor theme="0"/>
        <bgColor indexed="64"/>
      </patternFill>
    </fill>
    <fill>
      <patternFill patternType="solid">
        <fgColor theme="5" tint="0.39991454817346722"/>
        <bgColor indexed="64"/>
      </patternFill>
    </fill>
    <fill>
      <patternFill patternType="solid">
        <fgColor theme="4" tint="0.39982299264503923"/>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14978484450819421"/>
        <bgColor indexed="64"/>
      </patternFill>
    </fill>
    <fill>
      <patternFill patternType="solid">
        <fgColor rgb="FF00B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s>
  <cellStyleXfs count="2">
    <xf numFmtId="0" fontId="0" fillId="0" borderId="0"/>
    <xf numFmtId="164" fontId="12" fillId="0" borderId="0" applyFont="0" applyFill="0" applyBorder="0" applyAlignment="0" applyProtection="0"/>
  </cellStyleXfs>
  <cellXfs count="346">
    <xf numFmtId="0" fontId="0" fillId="0" borderId="0" xfId="0"/>
    <xf numFmtId="0" fontId="0" fillId="0" borderId="0" xfId="0" applyAlignment="1">
      <alignment wrapText="1"/>
    </xf>
    <xf numFmtId="0" fontId="6" fillId="0" borderId="0" xfId="0" applyFont="1" applyFill="1" applyBorder="1"/>
    <xf numFmtId="0" fontId="0" fillId="0" borderId="0" xfId="0" applyFill="1" applyBorder="1" applyAlignment="1">
      <alignment vertical="center"/>
    </xf>
    <xf numFmtId="0" fontId="7" fillId="0" borderId="0" xfId="0" applyFont="1" applyFill="1" applyBorder="1"/>
    <xf numFmtId="0" fontId="0" fillId="0" borderId="0" xfId="0" applyAlignment="1">
      <alignment horizontal="center" wrapText="1"/>
    </xf>
    <xf numFmtId="49" fontId="0" fillId="0" borderId="0" xfId="0" applyNumberFormat="1"/>
    <xf numFmtId="0" fontId="8" fillId="0" borderId="0" xfId="0" applyFont="1"/>
    <xf numFmtId="0" fontId="9" fillId="0" borderId="0" xfId="0" applyFont="1"/>
    <xf numFmtId="165" fontId="0" fillId="0" borderId="0" xfId="0" applyNumberFormat="1"/>
    <xf numFmtId="0" fontId="0" fillId="0" borderId="0" xfId="0" applyFill="1" applyBorder="1"/>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49" fontId="11" fillId="3" borderId="1"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165" fontId="11" fillId="3" borderId="1" xfId="0" applyNumberFormat="1" applyFont="1" applyFill="1" applyBorder="1" applyAlignment="1">
      <alignment horizontal="center" vertical="center" wrapText="1"/>
    </xf>
    <xf numFmtId="165" fontId="12" fillId="3"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12" fillId="3" borderId="1" xfId="0" applyFont="1" applyFill="1" applyBorder="1" applyAlignment="1">
      <alignment horizontal="center" vertical="top" wrapText="1"/>
    </xf>
    <xf numFmtId="0" fontId="13"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5"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49" fontId="11" fillId="4" borderId="1" xfId="0" applyNumberFormat="1" applyFont="1" applyFill="1" applyBorder="1" applyAlignment="1">
      <alignment horizontal="center" vertical="center" wrapText="1"/>
    </xf>
    <xf numFmtId="165" fontId="10" fillId="2" borderId="1" xfId="0" applyNumberFormat="1" applyFont="1" applyFill="1" applyBorder="1" applyAlignment="1">
      <alignment horizontal="center" vertical="center" wrapText="1"/>
    </xf>
    <xf numFmtId="165" fontId="11" fillId="0" borderId="1" xfId="0" applyNumberFormat="1" applyFont="1" applyBorder="1" applyAlignment="1">
      <alignment horizontal="center" vertical="center" wrapText="1"/>
    </xf>
    <xf numFmtId="0" fontId="11" fillId="3" borderId="2" xfId="0" applyFont="1" applyFill="1" applyBorder="1" applyAlignment="1">
      <alignment horizontal="center" vertical="center" wrapText="1"/>
    </xf>
    <xf numFmtId="0" fontId="12" fillId="3" borderId="1" xfId="0" applyFont="1" applyFill="1" applyBorder="1" applyAlignment="1">
      <alignment horizontal="left" vertical="top" wrapText="1"/>
    </xf>
    <xf numFmtId="167" fontId="11" fillId="0"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167" fontId="11" fillId="5" borderId="1" xfId="0" applyNumberFormat="1" applyFont="1" applyFill="1" applyBorder="1" applyAlignment="1">
      <alignment horizontal="center" vertical="center" wrapText="1"/>
    </xf>
    <xf numFmtId="165" fontId="12" fillId="3" borderId="1" xfId="0" applyNumberFormat="1" applyFont="1" applyFill="1" applyBorder="1" applyAlignment="1">
      <alignment horizontal="center" vertical="top"/>
    </xf>
    <xf numFmtId="0" fontId="12" fillId="0" borderId="0" xfId="0" applyFont="1" applyAlignment="1">
      <alignment horizontal="center" vertical="center"/>
    </xf>
    <xf numFmtId="0" fontId="12" fillId="6" borderId="0" xfId="0" applyFont="1" applyFill="1" applyAlignment="1">
      <alignment horizontal="center" vertical="center"/>
    </xf>
    <xf numFmtId="0" fontId="16" fillId="0" borderId="0" xfId="0" applyFont="1" applyAlignment="1">
      <alignment horizontal="center" vertical="center" wrapText="1"/>
    </xf>
    <xf numFmtId="0" fontId="0" fillId="0" borderId="0" xfId="0" applyAlignment="1">
      <alignment horizontal="center" vertical="center"/>
    </xf>
    <xf numFmtId="0" fontId="17" fillId="7"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165" fontId="6" fillId="3" borderId="1"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0" fontId="16" fillId="3" borderId="1" xfId="0" applyFont="1" applyFill="1" applyBorder="1" applyAlignment="1">
      <alignment horizontal="center" vertical="center" wrapText="1"/>
    </xf>
    <xf numFmtId="167" fontId="12" fillId="3" borderId="1" xfId="0" applyNumberFormat="1" applyFont="1" applyFill="1" applyBorder="1" applyAlignment="1">
      <alignment horizontal="center" vertical="center" wrapText="1"/>
    </xf>
    <xf numFmtId="0" fontId="12" fillId="3" borderId="3" xfId="0" applyFont="1" applyFill="1" applyBorder="1" applyAlignment="1">
      <alignment horizontal="center" vertical="center" wrapText="1"/>
    </xf>
    <xf numFmtId="167" fontId="12" fillId="3" borderId="3"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18"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49" fontId="12" fillId="3" borderId="1" xfId="0" applyNumberFormat="1" applyFont="1" applyFill="1" applyBorder="1" applyAlignment="1">
      <alignment horizontal="center" vertical="center"/>
    </xf>
    <xf numFmtId="49" fontId="12" fillId="6" borderId="1" xfId="0" applyNumberFormat="1" applyFont="1" applyFill="1" applyBorder="1" applyAlignment="1">
      <alignment horizontal="center" vertical="center"/>
    </xf>
    <xf numFmtId="0" fontId="6" fillId="4"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49" fontId="12"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49" fontId="12" fillId="3" borderId="3" xfId="0" applyNumberFormat="1" applyFont="1" applyFill="1" applyBorder="1" applyAlignment="1">
      <alignment horizontal="center" vertical="center" wrapText="1"/>
    </xf>
    <xf numFmtId="49" fontId="17" fillId="7"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0" fillId="3" borderId="3" xfId="0" applyNumberFormat="1" applyFill="1" applyBorder="1" applyAlignment="1">
      <alignment horizontal="center" vertical="center" wrapText="1"/>
    </xf>
    <xf numFmtId="165" fontId="16" fillId="3" borderId="1" xfId="0" applyNumberFormat="1" applyFont="1" applyFill="1" applyBorder="1" applyAlignment="1">
      <alignment horizontal="center" vertical="center" wrapText="1"/>
    </xf>
    <xf numFmtId="0" fontId="16" fillId="3" borderId="3" xfId="0" applyFont="1" applyFill="1" applyBorder="1" applyAlignment="1">
      <alignment horizontal="center" vertical="center" wrapText="1"/>
    </xf>
    <xf numFmtId="165" fontId="12" fillId="3" borderId="3" xfId="0" applyNumberFormat="1" applyFont="1" applyFill="1" applyBorder="1" applyAlignment="1">
      <alignment horizontal="center" vertical="center" wrapText="1"/>
    </xf>
    <xf numFmtId="49" fontId="16" fillId="3" borderId="1" xfId="0" applyNumberFormat="1" applyFont="1" applyFill="1" applyBorder="1" applyAlignment="1">
      <alignment horizontal="center" vertical="center" wrapText="1"/>
    </xf>
    <xf numFmtId="49" fontId="16" fillId="3" borderId="3"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20" fillId="4" borderId="1" xfId="0" applyFont="1" applyFill="1" applyBorder="1" applyAlignment="1">
      <alignment horizontal="center" vertical="center" wrapText="1"/>
    </xf>
    <xf numFmtId="0" fontId="17" fillId="0" borderId="0" xfId="0" applyFont="1" applyAlignment="1">
      <alignment vertical="center"/>
    </xf>
    <xf numFmtId="0" fontId="12" fillId="0" borderId="0" xfId="0" applyFont="1" applyFill="1" applyAlignment="1">
      <alignment horizontal="center" vertical="top"/>
    </xf>
    <xf numFmtId="0" fontId="12" fillId="0" borderId="0" xfId="0" applyFont="1" applyFill="1" applyAlignment="1">
      <alignment horizontal="center" vertical="top" wrapText="1"/>
    </xf>
    <xf numFmtId="0" fontId="12" fillId="8" borderId="0" xfId="0" applyFont="1" applyFill="1"/>
    <xf numFmtId="0" fontId="12" fillId="0" borderId="0" xfId="0" applyFont="1" applyAlignment="1">
      <alignment horizontal="center" vertical="center" wrapText="1"/>
    </xf>
    <xf numFmtId="0" fontId="12" fillId="0" borderId="0" xfId="0" applyFont="1"/>
    <xf numFmtId="167" fontId="12" fillId="0" borderId="0" xfId="0" applyNumberFormat="1" applyFont="1"/>
    <xf numFmtId="165" fontId="12" fillId="0" borderId="0" xfId="0" applyNumberFormat="1" applyFont="1"/>
    <xf numFmtId="0" fontId="12" fillId="0" borderId="0" xfId="0" applyFont="1" applyAlignment="1">
      <alignment horizontal="justify" vertical="center" wrapText="1"/>
    </xf>
    <xf numFmtId="0" fontId="12" fillId="0" borderId="0" xfId="0" applyFont="1" applyAlignment="1">
      <alignment horizontal="center"/>
    </xf>
    <xf numFmtId="0" fontId="12" fillId="0" borderId="0" xfId="0" applyFont="1" applyAlignment="1">
      <alignment horizontal="center" wrapText="1"/>
    </xf>
    <xf numFmtId="49" fontId="12" fillId="0" borderId="0" xfId="0" applyNumberFormat="1" applyFont="1"/>
    <xf numFmtId="49" fontId="12" fillId="0" borderId="0" xfId="0" applyNumberFormat="1" applyFont="1" applyAlignment="1">
      <alignment wrapText="1"/>
    </xf>
    <xf numFmtId="164" fontId="12" fillId="0" borderId="0" xfId="1" applyFont="1" applyFill="1"/>
    <xf numFmtId="0" fontId="12" fillId="0" borderId="0" xfId="0" applyFont="1" applyFill="1"/>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167" fontId="17" fillId="9" borderId="5" xfId="0" applyNumberFormat="1" applyFont="1" applyFill="1" applyBorder="1" applyAlignment="1">
      <alignment horizontal="center" vertical="center" wrapText="1"/>
    </xf>
    <xf numFmtId="165" fontId="17" fillId="9" borderId="5" xfId="0" applyNumberFormat="1" applyFont="1" applyFill="1" applyBorder="1" applyAlignment="1">
      <alignment horizontal="center" vertical="center" wrapText="1"/>
    </xf>
    <xf numFmtId="0" fontId="12" fillId="3" borderId="6" xfId="0" applyFont="1" applyFill="1" applyBorder="1" applyAlignment="1">
      <alignment horizontal="center" vertical="top" wrapText="1"/>
    </xf>
    <xf numFmtId="0" fontId="12" fillId="3" borderId="1" xfId="0" applyFont="1" applyFill="1" applyBorder="1" applyAlignment="1">
      <alignment horizontal="center" vertical="top"/>
    </xf>
    <xf numFmtId="167" fontId="12" fillId="3" borderId="1" xfId="0" applyNumberFormat="1" applyFont="1" applyFill="1" applyBorder="1" applyAlignment="1">
      <alignment horizontal="center" vertical="top"/>
    </xf>
    <xf numFmtId="0" fontId="12" fillId="0" borderId="6" xfId="0" applyFont="1" applyFill="1" applyBorder="1" applyAlignment="1">
      <alignment horizontal="center" vertical="top" wrapText="1"/>
    </xf>
    <xf numFmtId="0" fontId="12" fillId="0" borderId="1" xfId="0" applyFont="1" applyFill="1" applyBorder="1" applyAlignment="1">
      <alignment horizontal="center" vertical="top"/>
    </xf>
    <xf numFmtId="167" fontId="12" fillId="0" borderId="1" xfId="0" applyNumberFormat="1" applyFont="1" applyFill="1" applyBorder="1" applyAlignment="1">
      <alignment horizontal="center" vertical="top"/>
    </xf>
    <xf numFmtId="165" fontId="12" fillId="0" borderId="1" xfId="0" applyNumberFormat="1" applyFont="1" applyFill="1" applyBorder="1" applyAlignment="1">
      <alignment horizontal="center" vertical="top"/>
    </xf>
    <xf numFmtId="0" fontId="12" fillId="4" borderId="6" xfId="0" applyFont="1" applyFill="1" applyBorder="1" applyAlignment="1">
      <alignment horizontal="center" vertical="top" wrapText="1"/>
    </xf>
    <xf numFmtId="0" fontId="12" fillId="4" borderId="1" xfId="0" applyFont="1" applyFill="1" applyBorder="1" applyAlignment="1">
      <alignment horizontal="center" vertical="top"/>
    </xf>
    <xf numFmtId="165" fontId="12" fillId="4" borderId="1" xfId="0" applyNumberFormat="1" applyFont="1" applyFill="1" applyBorder="1" applyAlignment="1">
      <alignment horizontal="center" vertical="top"/>
    </xf>
    <xf numFmtId="0" fontId="12" fillId="4" borderId="7" xfId="0" applyFont="1" applyFill="1" applyBorder="1" applyAlignment="1">
      <alignment horizontal="center" vertical="top" wrapText="1"/>
    </xf>
    <xf numFmtId="167" fontId="12" fillId="4" borderId="1" xfId="0" applyNumberFormat="1" applyFont="1" applyFill="1" applyBorder="1" applyAlignment="1">
      <alignment horizontal="center" vertical="top"/>
    </xf>
    <xf numFmtId="165" fontId="12" fillId="4" borderId="3" xfId="0" applyNumberFormat="1" applyFont="1" applyFill="1" applyBorder="1" applyAlignment="1">
      <alignment horizontal="center" vertical="top"/>
    </xf>
    <xf numFmtId="165" fontId="12" fillId="3" borderId="1" xfId="0" applyNumberFormat="1" applyFont="1" applyFill="1" applyBorder="1" applyAlignment="1">
      <alignment horizontal="center" vertical="top" wrapText="1"/>
    </xf>
    <xf numFmtId="167" fontId="12" fillId="3" borderId="1" xfId="0" applyNumberFormat="1" applyFont="1" applyFill="1" applyBorder="1" applyAlignment="1">
      <alignment horizontal="center" vertical="top" wrapText="1"/>
    </xf>
    <xf numFmtId="0" fontId="12" fillId="8" borderId="6" xfId="0" applyFont="1" applyFill="1" applyBorder="1" applyAlignment="1">
      <alignment horizontal="center" vertical="top" wrapText="1"/>
    </xf>
    <xf numFmtId="0" fontId="12" fillId="8" borderId="1" xfId="0" applyFont="1" applyFill="1" applyBorder="1" applyAlignment="1">
      <alignment horizontal="center" vertical="top" wrapText="1"/>
    </xf>
    <xf numFmtId="167" fontId="12" fillId="8" borderId="1" xfId="0" applyNumberFormat="1" applyFont="1" applyFill="1" applyBorder="1" applyAlignment="1">
      <alignment horizontal="center" vertical="top" wrapText="1"/>
    </xf>
    <xf numFmtId="165" fontId="12" fillId="8" borderId="1" xfId="0" applyNumberFormat="1"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 xfId="0" applyFont="1" applyFill="1" applyBorder="1" applyAlignment="1">
      <alignment horizontal="center" vertical="top" wrapText="1"/>
    </xf>
    <xf numFmtId="165" fontId="12" fillId="8" borderId="1" xfId="0" applyNumberFormat="1" applyFont="1" applyFill="1" applyBorder="1" applyAlignment="1">
      <alignment horizontal="center" vertical="top"/>
    </xf>
    <xf numFmtId="0" fontId="12" fillId="3" borderId="1" xfId="0" applyFont="1" applyFill="1" applyBorder="1" applyAlignment="1">
      <alignment horizontal="justify" vertical="top" wrapText="1"/>
    </xf>
    <xf numFmtId="0" fontId="12" fillId="0" borderId="1" xfId="0" applyFont="1" applyFill="1" applyBorder="1" applyAlignment="1">
      <alignment horizontal="justify" vertical="top" wrapText="1"/>
    </xf>
    <xf numFmtId="0" fontId="12" fillId="4" borderId="1" xfId="0" applyFont="1" applyFill="1" applyBorder="1" applyAlignment="1">
      <alignment horizontal="justify" vertical="top" wrapText="1"/>
    </xf>
    <xf numFmtId="0" fontId="12" fillId="4" borderId="1" xfId="0" applyFont="1" applyFill="1" applyBorder="1" applyAlignment="1">
      <alignment horizontal="left" vertical="top" wrapText="1"/>
    </xf>
    <xf numFmtId="0" fontId="12" fillId="4" borderId="3" xfId="0" applyFont="1" applyFill="1" applyBorder="1" applyAlignment="1">
      <alignment horizontal="left" vertical="top" wrapText="1"/>
    </xf>
    <xf numFmtId="0" fontId="15" fillId="4" borderId="1" xfId="0" applyFont="1" applyFill="1" applyBorder="1" applyAlignment="1">
      <alignment horizontal="center" vertical="top" wrapText="1"/>
    </xf>
    <xf numFmtId="0" fontId="15" fillId="4" borderId="3" xfId="0" applyFont="1" applyFill="1" applyBorder="1" applyAlignment="1">
      <alignment horizontal="center" vertical="top" wrapText="1"/>
    </xf>
    <xf numFmtId="0" fontId="12" fillId="4" borderId="3" xfId="0" applyFont="1" applyFill="1" applyBorder="1" applyAlignment="1">
      <alignment horizontal="center" vertical="top"/>
    </xf>
    <xf numFmtId="0" fontId="15" fillId="8" borderId="1" xfId="0" applyFont="1" applyFill="1" applyBorder="1" applyAlignment="1">
      <alignment horizontal="center" vertical="top" wrapText="1"/>
    </xf>
    <xf numFmtId="167" fontId="12" fillId="0" borderId="1" xfId="0" applyNumberFormat="1" applyFont="1" applyFill="1" applyBorder="1" applyAlignment="1">
      <alignment horizontal="center" vertical="top" wrapText="1"/>
    </xf>
    <xf numFmtId="167" fontId="12" fillId="8" borderId="1" xfId="0" applyNumberFormat="1" applyFont="1" applyFill="1" applyBorder="1" applyAlignment="1">
      <alignment horizontal="center" vertical="top"/>
    </xf>
    <xf numFmtId="0" fontId="8" fillId="8" borderId="1" xfId="0" applyFont="1" applyFill="1" applyBorder="1" applyAlignment="1">
      <alignment horizontal="center" vertical="top" wrapText="1"/>
    </xf>
    <xf numFmtId="0" fontId="12" fillId="4" borderId="3" xfId="0" applyFont="1" applyFill="1" applyBorder="1" applyAlignment="1">
      <alignment horizontal="justify" vertical="top" wrapText="1"/>
    </xf>
    <xf numFmtId="0" fontId="22" fillId="4" borderId="1" xfId="0" applyFont="1" applyFill="1" applyBorder="1" applyAlignment="1">
      <alignment horizontal="center"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center" vertical="top"/>
    </xf>
    <xf numFmtId="0" fontId="8" fillId="8" borderId="1" xfId="0" applyFont="1" applyFill="1" applyBorder="1" applyAlignment="1">
      <alignment horizontal="left" vertical="top" wrapText="1"/>
    </xf>
    <xf numFmtId="0" fontId="12" fillId="10" borderId="1" xfId="0" applyFont="1" applyFill="1" applyBorder="1" applyAlignment="1">
      <alignment horizontal="center" vertical="top" wrapText="1"/>
    </xf>
    <xf numFmtId="0" fontId="12" fillId="0" borderId="1" xfId="0" applyFont="1" applyFill="1" applyBorder="1" applyAlignment="1">
      <alignment horizontal="left" vertical="top" wrapText="1"/>
    </xf>
    <xf numFmtId="167" fontId="12" fillId="4" borderId="1" xfId="0" applyNumberFormat="1" applyFont="1" applyFill="1" applyBorder="1" applyAlignment="1">
      <alignment horizontal="center" vertical="top" wrapText="1"/>
    </xf>
    <xf numFmtId="167" fontId="8" fillId="4" borderId="3" xfId="0" applyNumberFormat="1" applyFont="1" applyFill="1" applyBorder="1" applyAlignment="1">
      <alignment horizontal="center" vertical="top"/>
    </xf>
    <xf numFmtId="167" fontId="8" fillId="3" borderId="1" xfId="0" applyNumberFormat="1" applyFont="1" applyFill="1" applyBorder="1" applyAlignment="1">
      <alignment horizontal="center" vertical="top" wrapText="1"/>
    </xf>
    <xf numFmtId="167" fontId="8" fillId="8" borderId="1" xfId="0" applyNumberFormat="1" applyFont="1" applyFill="1" applyBorder="1" applyAlignment="1">
      <alignment horizontal="center" vertical="top" wrapText="1"/>
    </xf>
    <xf numFmtId="0" fontId="12" fillId="0" borderId="0" xfId="0" applyNumberFormat="1" applyFont="1"/>
    <xf numFmtId="0" fontId="12" fillId="3" borderId="1" xfId="0" applyFont="1" applyFill="1" applyBorder="1"/>
    <xf numFmtId="0" fontId="12" fillId="0" borderId="1" xfId="0" applyFont="1" applyFill="1" applyBorder="1"/>
    <xf numFmtId="0" fontId="12" fillId="4" borderId="1" xfId="0" applyFont="1" applyFill="1" applyBorder="1"/>
    <xf numFmtId="0" fontId="9" fillId="3" borderId="1" xfId="0" applyFont="1" applyFill="1" applyBorder="1" applyAlignment="1">
      <alignment horizontal="center" vertical="top" wrapText="1"/>
    </xf>
    <xf numFmtId="0" fontId="23" fillId="9" borderId="5" xfId="0" applyFont="1" applyFill="1" applyBorder="1" applyAlignment="1">
      <alignment horizontal="center" vertical="center" wrapText="1"/>
    </xf>
    <xf numFmtId="0" fontId="21" fillId="3" borderId="1" xfId="0" applyFont="1" applyFill="1" applyBorder="1" applyAlignment="1">
      <alignment horizontal="justify" vertical="top" wrapText="1"/>
    </xf>
    <xf numFmtId="0" fontId="21" fillId="0" borderId="1" xfId="0" applyFont="1" applyFill="1" applyBorder="1" applyAlignment="1">
      <alignment horizontal="justify" vertical="top" wrapText="1"/>
    </xf>
    <xf numFmtId="0" fontId="21" fillId="4" borderId="1" xfId="0" applyFont="1" applyFill="1" applyBorder="1" applyAlignment="1">
      <alignment horizontal="justify" vertical="top" wrapText="1"/>
    </xf>
    <xf numFmtId="0" fontId="21" fillId="4" borderId="3" xfId="0" applyFont="1" applyFill="1" applyBorder="1" applyAlignment="1">
      <alignment horizontal="justify" vertical="top" wrapText="1"/>
    </xf>
    <xf numFmtId="0" fontId="21" fillId="3" borderId="1" xfId="0" applyFont="1" applyFill="1" applyBorder="1" applyAlignment="1">
      <alignment horizontal="left" vertical="top" wrapText="1"/>
    </xf>
    <xf numFmtId="0" fontId="21" fillId="8" borderId="1" xfId="0" applyFont="1" applyFill="1" applyBorder="1" applyAlignment="1">
      <alignment horizontal="left" vertical="top" wrapText="1"/>
    </xf>
    <xf numFmtId="15" fontId="12" fillId="3" borderId="1" xfId="0" applyNumberFormat="1" applyFont="1" applyFill="1" applyBorder="1" applyAlignment="1">
      <alignment horizontal="center" vertical="top" wrapText="1"/>
    </xf>
    <xf numFmtId="0" fontId="12" fillId="8" borderId="1" xfId="0" applyFont="1" applyFill="1" applyBorder="1" applyAlignment="1">
      <alignment horizontal="justify" vertical="top" wrapText="1"/>
    </xf>
    <xf numFmtId="49" fontId="17" fillId="11" borderId="5" xfId="0" applyNumberFormat="1" applyFont="1" applyFill="1" applyBorder="1" applyAlignment="1">
      <alignment horizontal="center" vertical="center" wrapText="1"/>
    </xf>
    <xf numFmtId="49" fontId="17" fillId="11" borderId="5" xfId="0" applyNumberFormat="1" applyFont="1" applyFill="1" applyBorder="1" applyAlignment="1">
      <alignment horizontal="center" vertical="center"/>
    </xf>
    <xf numFmtId="49" fontId="12" fillId="3" borderId="1" xfId="0" applyNumberFormat="1" applyFont="1" applyFill="1" applyBorder="1" applyAlignment="1">
      <alignment horizontal="center" vertical="top"/>
    </xf>
    <xf numFmtId="49" fontId="12" fillId="3" borderId="1" xfId="0" applyNumberFormat="1" applyFont="1" applyFill="1" applyBorder="1" applyAlignment="1">
      <alignment vertical="top"/>
    </xf>
    <xf numFmtId="49" fontId="12" fillId="0" borderId="1" xfId="0" applyNumberFormat="1" applyFont="1" applyFill="1" applyBorder="1" applyAlignment="1">
      <alignment horizontal="center" vertical="top"/>
    </xf>
    <xf numFmtId="49" fontId="12" fillId="0" borderId="1" xfId="0" applyNumberFormat="1" applyFont="1" applyFill="1" applyBorder="1" applyAlignment="1">
      <alignment vertical="top"/>
    </xf>
    <xf numFmtId="49" fontId="12" fillId="4" borderId="1" xfId="0" applyNumberFormat="1" applyFont="1" applyFill="1" applyBorder="1" applyAlignment="1">
      <alignment horizontal="center" vertical="top"/>
    </xf>
    <xf numFmtId="49" fontId="12" fillId="4" borderId="1" xfId="0" applyNumberFormat="1" applyFont="1" applyFill="1" applyBorder="1" applyAlignment="1">
      <alignment vertical="top"/>
    </xf>
    <xf numFmtId="49" fontId="12" fillId="4" borderId="3" xfId="0" applyNumberFormat="1" applyFont="1" applyFill="1" applyBorder="1" applyAlignment="1">
      <alignment horizontal="center" vertical="top"/>
    </xf>
    <xf numFmtId="49" fontId="12" fillId="4" borderId="3" xfId="0" applyNumberFormat="1" applyFont="1" applyFill="1" applyBorder="1" applyAlignment="1">
      <alignment vertical="top"/>
    </xf>
    <xf numFmtId="49" fontId="12" fillId="3" borderId="3" xfId="0" applyNumberFormat="1" applyFont="1" applyFill="1" applyBorder="1" applyAlignment="1">
      <alignment vertical="top"/>
    </xf>
    <xf numFmtId="49" fontId="12" fillId="8" borderId="1" xfId="0" applyNumberFormat="1" applyFont="1" applyFill="1" applyBorder="1" applyAlignment="1">
      <alignment horizontal="center" vertical="top"/>
    </xf>
    <xf numFmtId="49" fontId="12" fillId="8" borderId="1" xfId="0" applyNumberFormat="1" applyFont="1" applyFill="1" applyBorder="1" applyAlignment="1">
      <alignment vertical="top"/>
    </xf>
    <xf numFmtId="49" fontId="12" fillId="8" borderId="3" xfId="0" applyNumberFormat="1" applyFont="1" applyFill="1" applyBorder="1" applyAlignment="1">
      <alignment vertical="top"/>
    </xf>
    <xf numFmtId="49" fontId="12" fillId="3" borderId="1" xfId="0" applyNumberFormat="1" applyFont="1" applyFill="1" applyBorder="1" applyAlignment="1">
      <alignment vertical="top" wrapText="1"/>
    </xf>
    <xf numFmtId="49" fontId="12" fillId="0" borderId="1" xfId="0" applyNumberFormat="1" applyFont="1" applyFill="1" applyBorder="1" applyAlignment="1">
      <alignment vertical="top" wrapText="1"/>
    </xf>
    <xf numFmtId="49" fontId="12" fillId="4" borderId="1" xfId="0" applyNumberFormat="1" applyFont="1" applyFill="1" applyBorder="1" applyAlignment="1">
      <alignment vertical="top" wrapText="1"/>
    </xf>
    <xf numFmtId="49" fontId="12" fillId="4" borderId="3" xfId="0" applyNumberFormat="1" applyFont="1" applyFill="1" applyBorder="1" applyAlignment="1">
      <alignment vertical="top" wrapText="1"/>
    </xf>
    <xf numFmtId="49" fontId="12" fillId="3" borderId="3" xfId="0" applyNumberFormat="1" applyFont="1" applyFill="1" applyBorder="1" applyAlignment="1">
      <alignment vertical="top" wrapText="1"/>
    </xf>
    <xf numFmtId="49" fontId="12" fillId="8" borderId="1" xfId="0" applyNumberFormat="1" applyFont="1" applyFill="1" applyBorder="1" applyAlignment="1">
      <alignment vertical="top" wrapText="1"/>
    </xf>
    <xf numFmtId="49" fontId="12" fillId="8" borderId="3" xfId="0" applyNumberFormat="1" applyFont="1" applyFill="1" applyBorder="1" applyAlignment="1">
      <alignment vertical="top" wrapText="1"/>
    </xf>
    <xf numFmtId="164" fontId="17" fillId="0" borderId="0" xfId="1" applyFont="1" applyAlignment="1">
      <alignment vertical="center"/>
    </xf>
    <xf numFmtId="164" fontId="12" fillId="0" borderId="0" xfId="1" applyFont="1" applyFill="1" applyAlignment="1">
      <alignment horizontal="center" vertical="top"/>
    </xf>
    <xf numFmtId="164" fontId="12" fillId="0" borderId="0" xfId="1" applyFont="1" applyFill="1" applyAlignment="1">
      <alignment horizontal="center" vertical="top" wrapText="1"/>
    </xf>
    <xf numFmtId="164" fontId="12" fillId="8" borderId="0" xfId="1" applyFont="1" applyFill="1" applyAlignment="1">
      <alignment horizontal="center" vertical="top" wrapText="1"/>
    </xf>
    <xf numFmtId="0" fontId="0" fillId="0" borderId="0" xfId="0" applyBorder="1" applyAlignment="1">
      <alignment horizontal="center"/>
    </xf>
    <xf numFmtId="0" fontId="0" fillId="0" borderId="0" xfId="0" applyBorder="1"/>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17" fillId="12" borderId="10" xfId="0" applyFont="1" applyFill="1" applyBorder="1" applyAlignment="1">
      <alignment horizontal="center" vertical="center"/>
    </xf>
    <xf numFmtId="0" fontId="0" fillId="0" borderId="6" xfId="0" applyBorder="1" applyAlignment="1">
      <alignment horizontal="center"/>
    </xf>
    <xf numFmtId="0" fontId="12" fillId="0" borderId="1" xfId="0" applyFont="1" applyBorder="1" applyAlignment="1">
      <alignment horizontal="left" vertical="center" wrapText="1"/>
    </xf>
    <xf numFmtId="0" fontId="12" fillId="0" borderId="8" xfId="0" applyFont="1" applyBorder="1" applyAlignment="1">
      <alignment wrapText="1"/>
    </xf>
    <xf numFmtId="0" fontId="12" fillId="0" borderId="1" xfId="0" applyFont="1" applyBorder="1"/>
    <xf numFmtId="0" fontId="12" fillId="0" borderId="8" xfId="0" applyFont="1" applyBorder="1"/>
    <xf numFmtId="0" fontId="0" fillId="0" borderId="7" xfId="0" applyBorder="1" applyAlignment="1">
      <alignment horizontal="center"/>
    </xf>
    <xf numFmtId="0" fontId="12" fillId="0" borderId="3" xfId="0" applyFont="1" applyBorder="1" applyAlignment="1">
      <alignment wrapText="1"/>
    </xf>
    <xf numFmtId="0" fontId="0" fillId="0" borderId="11" xfId="0" applyBorder="1"/>
    <xf numFmtId="0" fontId="17" fillId="0" borderId="0" xfId="0" applyFont="1"/>
    <xf numFmtId="0" fontId="6" fillId="13" borderId="0" xfId="0" applyFont="1" applyFill="1" applyAlignment="1">
      <alignment horizontal="center" vertical="top"/>
    </xf>
    <xf numFmtId="0" fontId="6" fillId="0" borderId="0" xfId="0" applyFont="1" applyAlignment="1">
      <alignment horizontal="center" vertical="top"/>
    </xf>
    <xf numFmtId="0" fontId="6" fillId="5" borderId="0" xfId="0" applyFont="1" applyFill="1" applyAlignment="1">
      <alignment horizontal="center" vertical="top"/>
    </xf>
    <xf numFmtId="0" fontId="6" fillId="8" borderId="0" xfId="0" applyFont="1" applyFill="1" applyAlignment="1">
      <alignment horizontal="center" vertical="top"/>
    </xf>
    <xf numFmtId="0" fontId="6" fillId="3" borderId="0" xfId="0" applyFont="1" applyFill="1" applyAlignment="1">
      <alignment horizontal="center" vertical="top"/>
    </xf>
    <xf numFmtId="0" fontId="6" fillId="0" borderId="0" xfId="0" applyFont="1" applyFill="1" applyAlignment="1">
      <alignment horizontal="center" vertical="top"/>
    </xf>
    <xf numFmtId="0" fontId="0" fillId="0" borderId="0" xfId="0" applyAlignment="1">
      <alignment horizontal="center" vertical="center" wrapText="1"/>
    </xf>
    <xf numFmtId="165" fontId="0" fillId="0" borderId="0" xfId="0" applyNumberFormat="1" applyAlignment="1">
      <alignment horizontal="center" vertical="center" wrapText="1"/>
    </xf>
    <xf numFmtId="166" fontId="0" fillId="0" borderId="0" xfId="0" applyNumberFormat="1"/>
    <xf numFmtId="0" fontId="17" fillId="9" borderId="1" xfId="0" applyFont="1" applyFill="1" applyBorder="1" applyAlignment="1">
      <alignment horizontal="center" vertical="center" wrapText="1"/>
    </xf>
    <xf numFmtId="165" fontId="17" fillId="9" borderId="1" xfId="0" applyNumberFormat="1" applyFont="1" applyFill="1" applyBorder="1" applyAlignment="1">
      <alignment horizontal="center" vertical="center" wrapText="1"/>
    </xf>
    <xf numFmtId="0" fontId="6" fillId="13" borderId="1" xfId="0" applyFont="1" applyFill="1" applyBorder="1" applyAlignment="1">
      <alignment horizontal="center" vertical="top" wrapText="1"/>
    </xf>
    <xf numFmtId="0" fontId="6" fillId="13" borderId="1" xfId="0" applyFont="1" applyFill="1" applyBorder="1" applyAlignment="1">
      <alignment horizontal="center" vertical="top"/>
    </xf>
    <xf numFmtId="165" fontId="6" fillId="13" borderId="1" xfId="0" applyNumberFormat="1" applyFont="1" applyFill="1" applyBorder="1" applyAlignment="1">
      <alignment horizontal="center" vertical="top"/>
    </xf>
    <xf numFmtId="0" fontId="6" fillId="0" borderId="1" xfId="0" applyFont="1" applyBorder="1" applyAlignment="1">
      <alignment horizontal="center" vertical="top" wrapText="1"/>
    </xf>
    <xf numFmtId="0" fontId="6" fillId="0" borderId="1" xfId="0" applyFont="1" applyBorder="1" applyAlignment="1">
      <alignment horizontal="center" vertical="top"/>
    </xf>
    <xf numFmtId="165" fontId="6" fillId="0" borderId="1" xfId="0" applyNumberFormat="1" applyFont="1" applyBorder="1" applyAlignment="1">
      <alignment horizontal="center" vertical="top"/>
    </xf>
    <xf numFmtId="0" fontId="6" fillId="5" borderId="1" xfId="0" applyFont="1" applyFill="1" applyBorder="1" applyAlignment="1">
      <alignment horizontal="center" vertical="top" wrapText="1"/>
    </xf>
    <xf numFmtId="0" fontId="6" fillId="5" borderId="1" xfId="0" applyFont="1" applyFill="1" applyBorder="1" applyAlignment="1">
      <alignment horizontal="center" vertical="top"/>
    </xf>
    <xf numFmtId="165" fontId="6" fillId="5" borderId="1" xfId="0" applyNumberFormat="1" applyFont="1" applyFill="1" applyBorder="1" applyAlignment="1">
      <alignment horizontal="center" vertical="top"/>
    </xf>
    <xf numFmtId="0" fontId="6" fillId="5" borderId="3" xfId="0" applyFont="1" applyFill="1" applyBorder="1" applyAlignment="1">
      <alignment horizontal="center" vertical="top"/>
    </xf>
    <xf numFmtId="165" fontId="6" fillId="5" borderId="3" xfId="0" applyNumberFormat="1" applyFont="1" applyFill="1" applyBorder="1" applyAlignment="1">
      <alignment horizontal="center" vertical="top"/>
    </xf>
    <xf numFmtId="0" fontId="6" fillId="5" borderId="3" xfId="0" applyFont="1" applyFill="1" applyBorder="1" applyAlignment="1">
      <alignment horizontal="center" vertical="top" wrapText="1"/>
    </xf>
    <xf numFmtId="0" fontId="6" fillId="8" borderId="3" xfId="0" applyFont="1" applyFill="1" applyBorder="1" applyAlignment="1">
      <alignment horizontal="center" vertical="top" wrapText="1"/>
    </xf>
    <xf numFmtId="0" fontId="6" fillId="8" borderId="3" xfId="0" applyFont="1" applyFill="1" applyBorder="1" applyAlignment="1">
      <alignment horizontal="center" vertical="top"/>
    </xf>
    <xf numFmtId="165" fontId="6" fillId="8" borderId="3" xfId="0" applyNumberFormat="1" applyFont="1" applyFill="1" applyBorder="1" applyAlignment="1">
      <alignment horizontal="center" vertical="top"/>
    </xf>
    <xf numFmtId="0" fontId="6" fillId="0" borderId="3" xfId="0" applyFont="1" applyFill="1" applyBorder="1" applyAlignment="1">
      <alignment horizontal="center" vertical="top" wrapText="1"/>
    </xf>
    <xf numFmtId="0" fontId="6" fillId="3" borderId="1" xfId="0" applyFont="1" applyFill="1" applyBorder="1" applyAlignment="1">
      <alignment horizontal="center" vertical="top" wrapText="1"/>
    </xf>
    <xf numFmtId="0" fontId="6" fillId="3" borderId="1" xfId="0" applyFont="1" applyFill="1" applyBorder="1" applyAlignment="1">
      <alignment horizontal="center" vertical="top"/>
    </xf>
    <xf numFmtId="165" fontId="6" fillId="3" borderId="1" xfId="0" applyNumberFormat="1" applyFont="1" applyFill="1" applyBorder="1" applyAlignment="1">
      <alignment horizontal="center" vertical="top"/>
    </xf>
    <xf numFmtId="0" fontId="6" fillId="0" borderId="1" xfId="0" applyFont="1" applyFill="1" applyBorder="1" applyAlignment="1">
      <alignment horizontal="center" vertical="top"/>
    </xf>
    <xf numFmtId="165" fontId="6" fillId="0" borderId="1" xfId="0" applyNumberFormat="1" applyFont="1" applyFill="1" applyBorder="1" applyAlignment="1">
      <alignment horizontal="center" vertical="top"/>
    </xf>
    <xf numFmtId="165" fontId="6" fillId="13" borderId="1" xfId="0" applyNumberFormat="1" applyFont="1" applyFill="1" applyBorder="1" applyAlignment="1">
      <alignment horizontal="center" vertical="top" wrapText="1"/>
    </xf>
    <xf numFmtId="165" fontId="6" fillId="0" borderId="1" xfId="0" applyNumberFormat="1" applyFont="1" applyBorder="1" applyAlignment="1">
      <alignment horizontal="center" vertical="top" wrapText="1"/>
    </xf>
    <xf numFmtId="165" fontId="6" fillId="5" borderId="1" xfId="0" applyNumberFormat="1" applyFont="1" applyFill="1" applyBorder="1" applyAlignment="1">
      <alignment horizontal="center" vertical="top" wrapText="1"/>
    </xf>
    <xf numFmtId="165" fontId="6" fillId="5" borderId="3" xfId="0" applyNumberFormat="1" applyFont="1" applyFill="1" applyBorder="1" applyAlignment="1">
      <alignment horizontal="center" vertical="top" wrapText="1"/>
    </xf>
    <xf numFmtId="165" fontId="6" fillId="8" borderId="3" xfId="0" applyNumberFormat="1" applyFont="1" applyFill="1" applyBorder="1" applyAlignment="1">
      <alignment horizontal="center" vertical="top" wrapText="1"/>
    </xf>
    <xf numFmtId="165" fontId="6" fillId="3" borderId="1" xfId="0" applyNumberFormat="1" applyFont="1" applyFill="1" applyBorder="1" applyAlignment="1">
      <alignment horizontal="center" vertical="top" wrapText="1"/>
    </xf>
    <xf numFmtId="165" fontId="6" fillId="0" borderId="1" xfId="0" applyNumberFormat="1" applyFont="1" applyFill="1" applyBorder="1" applyAlignment="1">
      <alignment horizontal="center" vertical="top" wrapText="1"/>
    </xf>
    <xf numFmtId="0" fontId="6" fillId="0" borderId="1" xfId="0" applyFont="1" applyFill="1" applyBorder="1" applyAlignment="1">
      <alignment horizontal="center" vertical="top" wrapText="1"/>
    </xf>
    <xf numFmtId="0" fontId="6" fillId="13" borderId="1" xfId="0" applyFont="1" applyFill="1" applyBorder="1" applyAlignment="1">
      <alignment horizontal="justify" vertical="top" wrapText="1"/>
    </xf>
    <xf numFmtId="0" fontId="6" fillId="0" borderId="1" xfId="0" applyFont="1" applyBorder="1" applyAlignment="1">
      <alignment horizontal="justify" vertical="top" wrapText="1"/>
    </xf>
    <xf numFmtId="0" fontId="6" fillId="5" borderId="1" xfId="0" applyFont="1" applyFill="1" applyBorder="1" applyAlignment="1">
      <alignment horizontal="justify" vertical="top" wrapText="1"/>
    </xf>
    <xf numFmtId="0" fontId="18" fillId="0" borderId="1" xfId="0" applyFont="1" applyBorder="1" applyAlignment="1">
      <alignment horizontal="center" vertical="top" wrapText="1"/>
    </xf>
    <xf numFmtId="0" fontId="18" fillId="13" borderId="1" xfId="0" applyFont="1" applyFill="1" applyBorder="1" applyAlignment="1">
      <alignment horizontal="center" vertical="top" wrapText="1"/>
    </xf>
    <xf numFmtId="0" fontId="18" fillId="5" borderId="1" xfId="0" applyFont="1" applyFill="1" applyBorder="1" applyAlignment="1">
      <alignment horizontal="center" vertical="top" wrapText="1"/>
    </xf>
    <xf numFmtId="0" fontId="18" fillId="5" borderId="3" xfId="0" applyFont="1" applyFill="1" applyBorder="1" applyAlignment="1">
      <alignment horizontal="center" vertical="top" wrapText="1"/>
    </xf>
    <xf numFmtId="0" fontId="6" fillId="5" borderId="3" xfId="0" applyFont="1" applyFill="1" applyBorder="1" applyAlignment="1">
      <alignment horizontal="justify" vertical="top" wrapText="1"/>
    </xf>
    <xf numFmtId="0" fontId="6" fillId="8" borderId="3" xfId="0" applyFont="1" applyFill="1" applyBorder="1" applyAlignment="1">
      <alignment horizontal="justify" vertical="top" wrapText="1"/>
    </xf>
    <xf numFmtId="0" fontId="18" fillId="3" borderId="1" xfId="0" applyFont="1" applyFill="1" applyBorder="1" applyAlignment="1">
      <alignment horizontal="center" vertical="top" wrapText="1"/>
    </xf>
    <xf numFmtId="0" fontId="6" fillId="3" borderId="1" xfId="0" applyFont="1" applyFill="1" applyBorder="1" applyAlignment="1">
      <alignment horizontal="justify" vertical="top" wrapText="1"/>
    </xf>
    <xf numFmtId="0" fontId="18" fillId="0" borderId="1" xfId="0" applyFont="1" applyFill="1" applyBorder="1" applyAlignment="1">
      <alignment horizontal="center" vertical="top" wrapText="1"/>
    </xf>
    <xf numFmtId="0" fontId="6" fillId="0" borderId="1" xfId="0" applyFont="1" applyFill="1" applyBorder="1" applyAlignment="1">
      <alignment horizontal="justify" vertical="top" wrapText="1"/>
    </xf>
    <xf numFmtId="0" fontId="6" fillId="10"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20" fillId="0" borderId="1" xfId="0" applyFont="1" applyBorder="1" applyAlignment="1">
      <alignment horizontal="center" vertical="top" wrapText="1"/>
    </xf>
    <xf numFmtId="0" fontId="20" fillId="5" borderId="1" xfId="0" applyFont="1" applyFill="1" applyBorder="1" applyAlignment="1">
      <alignment horizontal="center" vertical="top" wrapText="1"/>
    </xf>
    <xf numFmtId="0" fontId="20" fillId="13" borderId="1" xfId="0" applyFont="1" applyFill="1" applyBorder="1" applyAlignment="1">
      <alignment horizontal="center" vertical="top" wrapText="1"/>
    </xf>
    <xf numFmtId="0" fontId="20" fillId="5" borderId="3" xfId="0" applyFont="1" applyFill="1" applyBorder="1" applyAlignment="1">
      <alignment horizontal="center" vertical="top" wrapText="1"/>
    </xf>
    <xf numFmtId="0" fontId="20" fillId="8" borderId="3" xfId="0" applyFont="1" applyFill="1" applyBorder="1" applyAlignment="1">
      <alignment horizontal="center" vertical="top" wrapText="1"/>
    </xf>
    <xf numFmtId="0" fontId="20" fillId="0" borderId="1" xfId="0" applyFont="1" applyFill="1" applyBorder="1" applyAlignment="1">
      <alignment horizontal="center" vertical="top" wrapText="1"/>
    </xf>
    <xf numFmtId="0" fontId="23" fillId="9" borderId="1" xfId="0" applyFont="1" applyFill="1" applyBorder="1" applyAlignment="1">
      <alignment horizontal="center" vertical="center" wrapText="1"/>
    </xf>
    <xf numFmtId="49" fontId="17" fillId="9" borderId="1" xfId="0" applyNumberFormat="1" applyFont="1" applyFill="1" applyBorder="1" applyAlignment="1">
      <alignment horizontal="center" vertical="center" wrapText="1"/>
    </xf>
    <xf numFmtId="166" fontId="17" fillId="0" borderId="0" xfId="0" applyNumberFormat="1" applyFont="1"/>
    <xf numFmtId="49" fontId="6" fillId="13" borderId="1" xfId="0" applyNumberFormat="1" applyFont="1" applyFill="1" applyBorder="1" applyAlignment="1">
      <alignment horizontal="center" vertical="top" wrapText="1"/>
    </xf>
    <xf numFmtId="166" fontId="6" fillId="13" borderId="0" xfId="0" applyNumberFormat="1" applyFont="1" applyFill="1" applyAlignment="1">
      <alignment horizontal="center" vertical="top"/>
    </xf>
    <xf numFmtId="49" fontId="6" fillId="0" borderId="1" xfId="0" applyNumberFormat="1" applyFont="1" applyBorder="1" applyAlignment="1">
      <alignment horizontal="center" vertical="top" wrapText="1"/>
    </xf>
    <xf numFmtId="166" fontId="6" fillId="0" borderId="0" xfId="0" applyNumberFormat="1" applyFont="1" applyAlignment="1">
      <alignment horizontal="center" vertical="top"/>
    </xf>
    <xf numFmtId="166" fontId="6" fillId="5" borderId="0" xfId="0" applyNumberFormat="1" applyFont="1" applyFill="1" applyAlignment="1">
      <alignment horizontal="center" vertical="top"/>
    </xf>
    <xf numFmtId="49" fontId="6" fillId="0" borderId="1" xfId="0" applyNumberFormat="1" applyFont="1" applyBorder="1" applyAlignment="1">
      <alignment horizontal="center" vertical="top"/>
    </xf>
    <xf numFmtId="49" fontId="6" fillId="5" borderId="1" xfId="0" applyNumberFormat="1" applyFont="1" applyFill="1" applyBorder="1" applyAlignment="1">
      <alignment horizontal="center" vertical="top"/>
    </xf>
    <xf numFmtId="49" fontId="6" fillId="5" borderId="0" xfId="0" applyNumberFormat="1" applyFont="1" applyFill="1" applyAlignment="1">
      <alignment horizontal="center" vertical="top"/>
    </xf>
    <xf numFmtId="49" fontId="6" fillId="8" borderId="3" xfId="0" applyNumberFormat="1" applyFont="1" applyFill="1" applyBorder="1" applyAlignment="1">
      <alignment horizontal="center" vertical="top"/>
    </xf>
    <xf numFmtId="166" fontId="6" fillId="8" borderId="0" xfId="0" applyNumberFormat="1" applyFont="1" applyFill="1" applyAlignment="1">
      <alignment horizontal="center" vertical="top"/>
    </xf>
    <xf numFmtId="166" fontId="6" fillId="3" borderId="0" xfId="0" applyNumberFormat="1" applyFont="1" applyFill="1" applyAlignment="1">
      <alignment horizontal="center" vertical="top"/>
    </xf>
    <xf numFmtId="166" fontId="6" fillId="0" borderId="0" xfId="0" applyNumberFormat="1" applyFont="1" applyFill="1" applyAlignment="1">
      <alignment horizontal="center" vertical="top"/>
    </xf>
    <xf numFmtId="49" fontId="6" fillId="3" borderId="1" xfId="0" applyNumberFormat="1" applyFont="1" applyFill="1" applyBorder="1" applyAlignment="1">
      <alignment horizontal="center" vertical="top"/>
    </xf>
    <xf numFmtId="49" fontId="6" fillId="0" borderId="1" xfId="0" applyNumberFormat="1" applyFont="1" applyFill="1" applyBorder="1" applyAlignment="1">
      <alignment horizontal="center" vertical="top" wrapText="1"/>
    </xf>
    <xf numFmtId="165" fontId="6" fillId="0" borderId="1" xfId="0" applyNumberFormat="1" applyFont="1" applyFill="1" applyBorder="1" applyAlignment="1">
      <alignment horizontal="left" vertical="top" wrapText="1"/>
    </xf>
    <xf numFmtId="49" fontId="6" fillId="5" borderId="1" xfId="0" applyNumberFormat="1" applyFont="1" applyFill="1" applyBorder="1" applyAlignment="1">
      <alignment horizontal="center" vertical="top" wrapText="1"/>
    </xf>
    <xf numFmtId="165" fontId="6" fillId="5" borderId="1" xfId="0" applyNumberFormat="1" applyFont="1" applyFill="1" applyBorder="1" applyAlignment="1">
      <alignment horizontal="left" vertical="top" wrapText="1"/>
    </xf>
    <xf numFmtId="0" fontId="6" fillId="13" borderId="1" xfId="0" quotePrefix="1" applyFont="1" applyFill="1" applyBorder="1" applyAlignment="1">
      <alignment horizontal="center" vertical="top" wrapText="1"/>
    </xf>
    <xf numFmtId="0" fontId="6" fillId="13" borderId="1" xfId="0" quotePrefix="1" applyFont="1" applyFill="1" applyBorder="1" applyAlignment="1">
      <alignment horizontal="center" vertical="top"/>
    </xf>
    <xf numFmtId="0" fontId="6" fillId="13" borderId="1" xfId="0" quotePrefix="1" applyFont="1" applyFill="1" applyBorder="1" applyAlignment="1">
      <alignment horizontal="justify" vertical="top" wrapText="1"/>
    </xf>
    <xf numFmtId="0" fontId="6" fillId="0" borderId="1" xfId="0" quotePrefix="1" applyFont="1" applyBorder="1" applyAlignment="1">
      <alignment horizontal="center" vertical="top" wrapText="1"/>
    </xf>
    <xf numFmtId="0" fontId="6" fillId="5" borderId="1" xfId="0" quotePrefix="1" applyFont="1" applyFill="1" applyBorder="1" applyAlignment="1">
      <alignment horizontal="center" vertical="top" wrapText="1"/>
    </xf>
    <xf numFmtId="0" fontId="6" fillId="5" borderId="1" xfId="0" quotePrefix="1" applyFont="1" applyFill="1" applyBorder="1" applyAlignment="1">
      <alignment horizontal="center" vertical="top"/>
    </xf>
    <xf numFmtId="0" fontId="6" fillId="0" borderId="1" xfId="0" quotePrefix="1" applyFont="1" applyBorder="1" applyAlignment="1">
      <alignment horizontal="center" vertical="top"/>
    </xf>
    <xf numFmtId="165" fontId="6" fillId="0" borderId="1" xfId="0" quotePrefix="1" applyNumberFormat="1" applyFont="1" applyBorder="1" applyAlignment="1">
      <alignment horizontal="center" vertical="top"/>
    </xf>
    <xf numFmtId="0" fontId="6" fillId="5" borderId="1" xfId="0" quotePrefix="1" applyFont="1" applyFill="1" applyBorder="1" applyAlignment="1">
      <alignment horizontal="justify" vertical="top" wrapText="1"/>
    </xf>
    <xf numFmtId="49" fontId="6" fillId="0" borderId="1" xfId="0" quotePrefix="1" applyNumberFormat="1" applyFont="1" applyBorder="1" applyAlignment="1">
      <alignment horizontal="center" vertical="top" wrapText="1"/>
    </xf>
    <xf numFmtId="0" fontId="6" fillId="5" borderId="3" xfId="0" quotePrefix="1" applyFont="1" applyFill="1" applyBorder="1" applyAlignment="1">
      <alignment horizontal="center" vertical="top" wrapText="1"/>
    </xf>
    <xf numFmtId="0" fontId="6" fillId="5" borderId="3" xfId="0" quotePrefix="1" applyFont="1" applyFill="1" applyBorder="1" applyAlignment="1">
      <alignment horizontal="center" vertical="top"/>
    </xf>
    <xf numFmtId="0" fontId="6" fillId="8" borderId="3" xfId="0" quotePrefix="1" applyFont="1" applyFill="1" applyBorder="1" applyAlignment="1">
      <alignment horizontal="center" vertical="top" wrapText="1"/>
    </xf>
    <xf numFmtId="0" fontId="6" fillId="5" borderId="1" xfId="0" quotePrefix="1" applyFont="1" applyFill="1" applyBorder="1" applyAlignment="1">
      <alignment horizontal="left" vertical="top" wrapText="1"/>
    </xf>
    <xf numFmtId="0" fontId="6" fillId="0" borderId="1" xfId="0" quotePrefix="1" applyFont="1" applyFill="1" applyBorder="1" applyAlignment="1">
      <alignment horizontal="justify" vertical="top" wrapText="1"/>
    </xf>
    <xf numFmtId="0" fontId="6" fillId="0" borderId="1" xfId="0" quotePrefix="1" applyFont="1" applyFill="1" applyBorder="1" applyAlignment="1">
      <alignment horizontal="center" vertical="top"/>
    </xf>
    <xf numFmtId="0" fontId="6" fillId="0" borderId="1" xfId="0" quotePrefix="1" applyFont="1" applyFill="1" applyBorder="1" applyAlignment="1">
      <alignment horizontal="center" vertical="top" wrapText="1"/>
    </xf>
    <xf numFmtId="165" fontId="6" fillId="0" borderId="1" xfId="0" quotePrefix="1" applyNumberFormat="1" applyFont="1" applyFill="1" applyBorder="1" applyAlignment="1">
      <alignment horizontal="center" vertical="top"/>
    </xf>
    <xf numFmtId="0" fontId="6" fillId="3" borderId="1" xfId="0" quotePrefix="1" applyFont="1" applyFill="1" applyBorder="1" applyAlignment="1">
      <alignment horizontal="justify" vertical="top" wrapText="1"/>
    </xf>
    <xf numFmtId="165" fontId="6" fillId="5" borderId="1" xfId="0" quotePrefix="1" applyNumberFormat="1" applyFont="1" applyFill="1" applyBorder="1" applyAlignment="1">
      <alignment horizontal="center" vertical="top"/>
    </xf>
    <xf numFmtId="49" fontId="12" fillId="3" borderId="1" xfId="0" quotePrefix="1" applyNumberFormat="1" applyFont="1" applyFill="1" applyBorder="1" applyAlignment="1">
      <alignment vertical="top"/>
    </xf>
    <xf numFmtId="0" fontId="12" fillId="0" borderId="1" xfId="0" quotePrefix="1" applyFont="1" applyFill="1" applyBorder="1" applyAlignment="1">
      <alignment horizontal="justify" vertical="top" wrapText="1"/>
    </xf>
    <xf numFmtId="0" fontId="12" fillId="0" borderId="1" xfId="0" quotePrefix="1" applyFont="1" applyFill="1" applyBorder="1" applyAlignment="1">
      <alignment horizontal="center" vertical="top" wrapText="1"/>
    </xf>
    <xf numFmtId="167" fontId="12" fillId="4" borderId="1" xfId="0" quotePrefix="1" applyNumberFormat="1" applyFont="1" applyFill="1" applyBorder="1" applyAlignment="1">
      <alignment horizontal="center" vertical="top"/>
    </xf>
    <xf numFmtId="49" fontId="12" fillId="4" borderId="1" xfId="0" quotePrefix="1" applyNumberFormat="1" applyFont="1" applyFill="1" applyBorder="1" applyAlignment="1">
      <alignment vertical="top"/>
    </xf>
    <xf numFmtId="49" fontId="12" fillId="4" borderId="3" xfId="0" quotePrefix="1" applyNumberFormat="1" applyFont="1" applyFill="1" applyBorder="1" applyAlignment="1">
      <alignment vertical="top"/>
    </xf>
    <xf numFmtId="49" fontId="12" fillId="3" borderId="3" xfId="0" quotePrefix="1" applyNumberFormat="1" applyFont="1" applyFill="1" applyBorder="1" applyAlignment="1">
      <alignment vertical="top"/>
    </xf>
    <xf numFmtId="49" fontId="12" fillId="8" borderId="1" xfId="0" quotePrefix="1" applyNumberFormat="1" applyFont="1" applyFill="1" applyBorder="1" applyAlignment="1">
      <alignment vertical="top"/>
    </xf>
    <xf numFmtId="49" fontId="12" fillId="8" borderId="3" xfId="0" quotePrefix="1" applyNumberFormat="1" applyFont="1" applyFill="1" applyBorder="1" applyAlignment="1">
      <alignment vertical="top"/>
    </xf>
    <xf numFmtId="0" fontId="15" fillId="8" borderId="1" xfId="0" quotePrefix="1" applyFont="1" applyFill="1" applyBorder="1" applyAlignment="1">
      <alignment horizontal="center" vertical="top" wrapText="1"/>
    </xf>
    <xf numFmtId="0" fontId="12" fillId="8" borderId="1" xfId="0" quotePrefix="1" applyFont="1" applyFill="1" applyBorder="1" applyAlignment="1">
      <alignment horizontal="center" vertical="top" wrapText="1"/>
    </xf>
    <xf numFmtId="165" fontId="12" fillId="8" borderId="1" xfId="0" quotePrefix="1" applyNumberFormat="1" applyFont="1" applyFill="1" applyBorder="1" applyAlignment="1">
      <alignment horizontal="center" vertical="top"/>
    </xf>
    <xf numFmtId="0" fontId="8" fillId="8" borderId="1" xfId="0" quotePrefix="1" applyFont="1" applyFill="1" applyBorder="1" applyAlignment="1">
      <alignment horizontal="center" vertical="top" wrapText="1"/>
    </xf>
    <xf numFmtId="165" fontId="12" fillId="8" borderId="1" xfId="0" quotePrefix="1" applyNumberFormat="1" applyFont="1" applyFill="1" applyBorder="1" applyAlignment="1">
      <alignment horizontal="center" vertical="top" wrapText="1"/>
    </xf>
    <xf numFmtId="166" fontId="12" fillId="3" borderId="1" xfId="0" quotePrefix="1" applyNumberFormat="1" applyFont="1" applyFill="1" applyBorder="1" applyAlignment="1">
      <alignment horizontal="center" vertical="center"/>
    </xf>
    <xf numFmtId="166" fontId="12" fillId="6" borderId="1" xfId="0" quotePrefix="1" applyNumberFormat="1" applyFont="1" applyFill="1" applyBorder="1" applyAlignment="1">
      <alignment horizontal="center" vertical="center"/>
    </xf>
    <xf numFmtId="0" fontId="12" fillId="6" borderId="1" xfId="0" quotePrefix="1" applyFont="1" applyFill="1" applyBorder="1" applyAlignment="1">
      <alignment horizontal="center" vertical="center" wrapText="1"/>
    </xf>
    <xf numFmtId="0" fontId="11" fillId="0" borderId="1" xfId="0" quotePrefix="1" applyFont="1" applyFill="1" applyBorder="1" applyAlignment="1">
      <alignment horizontal="center" vertical="center" wrapText="1"/>
    </xf>
    <xf numFmtId="0" fontId="26" fillId="8" borderId="0" xfId="0" applyFont="1" applyFill="1" applyAlignment="1">
      <alignment horizontal="center" vertical="center" wrapText="1"/>
    </xf>
    <xf numFmtId="0" fontId="5" fillId="3"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3" borderId="0" xfId="0" applyFont="1" applyFill="1" applyAlignment="1">
      <alignment horizontal="center" vertical="center" wrapText="1"/>
    </xf>
    <xf numFmtId="0" fontId="5" fillId="8" borderId="1" xfId="0" quotePrefix="1" applyFont="1" applyFill="1" applyBorder="1" applyAlignment="1">
      <alignment horizontal="center" vertical="top" wrapText="1"/>
    </xf>
    <xf numFmtId="0" fontId="29" fillId="3" borderId="1" xfId="0" applyFont="1" applyFill="1" applyBorder="1" applyAlignment="1">
      <alignment horizontal="center" vertical="center" wrapText="1"/>
    </xf>
    <xf numFmtId="49" fontId="29" fillId="3" borderId="1" xfId="0" applyNumberFormat="1" applyFont="1" applyFill="1" applyBorder="1" applyAlignment="1">
      <alignment horizontal="center" vertical="center" wrapText="1"/>
    </xf>
    <xf numFmtId="0" fontId="30"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29" fillId="3" borderId="2" xfId="0" applyFont="1" applyFill="1" applyBorder="1" applyAlignment="1">
      <alignment horizontal="center" vertical="center" wrapText="1"/>
    </xf>
    <xf numFmtId="0" fontId="5" fillId="8" borderId="1" xfId="0" applyFont="1" applyFill="1" applyBorder="1" applyAlignment="1">
      <alignment horizontal="center" vertical="top" wrapText="1"/>
    </xf>
    <xf numFmtId="0" fontId="30" fillId="8" borderId="1" xfId="0" applyFont="1" applyFill="1" applyBorder="1" applyAlignment="1">
      <alignment horizontal="center" vertical="top" wrapText="1"/>
    </xf>
    <xf numFmtId="0" fontId="26" fillId="8" borderId="1" xfId="0" applyFont="1" applyFill="1" applyBorder="1" applyAlignment="1">
      <alignment horizontal="center" vertical="top" wrapText="1"/>
    </xf>
    <xf numFmtId="0" fontId="5" fillId="8" borderId="1" xfId="0" applyFont="1" applyFill="1" applyBorder="1" applyAlignment="1">
      <alignment horizontal="center" vertical="top"/>
    </xf>
    <xf numFmtId="0" fontId="5" fillId="8" borderId="1" xfId="0" applyFont="1" applyFill="1" applyBorder="1" applyAlignment="1">
      <alignment horizontal="justify" vertical="top" wrapText="1"/>
    </xf>
    <xf numFmtId="0" fontId="4" fillId="8" borderId="1" xfId="0" applyFont="1" applyFill="1" applyBorder="1" applyAlignment="1">
      <alignment horizontal="center" vertical="top" wrapText="1"/>
    </xf>
    <xf numFmtId="0" fontId="4" fillId="8" borderId="1" xfId="0" quotePrefix="1" applyFont="1" applyFill="1" applyBorder="1" applyAlignment="1">
      <alignment horizontal="center" vertical="top" wrapText="1"/>
    </xf>
    <xf numFmtId="0" fontId="3" fillId="8" borderId="1" xfId="0" applyFont="1" applyFill="1" applyBorder="1" applyAlignment="1">
      <alignment horizontal="center" vertical="top" wrapText="1"/>
    </xf>
    <xf numFmtId="0" fontId="3" fillId="8" borderId="1" xfId="0" quotePrefix="1" applyFont="1" applyFill="1" applyBorder="1" applyAlignment="1">
      <alignment horizontal="center" vertical="top" wrapText="1"/>
    </xf>
    <xf numFmtId="0" fontId="3" fillId="8" borderId="1" xfId="0" applyFont="1" applyFill="1" applyBorder="1" applyAlignment="1">
      <alignment horizontal="left" vertical="top" wrapText="1"/>
    </xf>
    <xf numFmtId="0" fontId="3" fillId="8" borderId="1" xfId="0" applyFont="1" applyFill="1" applyBorder="1" applyAlignment="1">
      <alignment horizontal="justify" vertical="top" wrapText="1"/>
    </xf>
    <xf numFmtId="0" fontId="26" fillId="8" borderId="1" xfId="0" quotePrefix="1" applyFont="1" applyFill="1" applyBorder="1" applyAlignment="1">
      <alignment horizontal="center" vertical="top" wrapText="1"/>
    </xf>
    <xf numFmtId="0" fontId="2" fillId="8" borderId="1" xfId="0" quotePrefix="1" applyFont="1" applyFill="1" applyBorder="1" applyAlignment="1">
      <alignment horizontal="center" vertical="top" wrapText="1"/>
    </xf>
    <xf numFmtId="0" fontId="2" fillId="8" borderId="1" xfId="0" applyFont="1" applyFill="1" applyBorder="1" applyAlignment="1">
      <alignment horizontal="center" vertical="top" wrapText="1"/>
    </xf>
    <xf numFmtId="0" fontId="2" fillId="8" borderId="1" xfId="0" applyFont="1" applyFill="1" applyBorder="1" applyAlignment="1">
      <alignment horizontal="justify" vertical="top" wrapText="1"/>
    </xf>
    <xf numFmtId="0" fontId="12" fillId="4" borderId="8" xfId="0" applyFont="1" applyFill="1" applyBorder="1" applyAlignment="1">
      <alignment horizontal="center" vertical="top"/>
    </xf>
    <xf numFmtId="0" fontId="12" fillId="4" borderId="9" xfId="0" applyFont="1" applyFill="1" applyBorder="1" applyAlignment="1">
      <alignment horizontal="center" vertical="top"/>
    </xf>
    <xf numFmtId="0" fontId="12" fillId="4" borderId="6" xfId="0" applyFont="1" applyFill="1" applyBorder="1" applyAlignment="1">
      <alignment horizontal="center" vertical="top"/>
    </xf>
    <xf numFmtId="0" fontId="1" fillId="8" borderId="1" xfId="0" applyFont="1" applyFill="1" applyBorder="1" applyAlignment="1">
      <alignment horizontal="justify" vertical="top" wrapText="1"/>
    </xf>
    <xf numFmtId="0" fontId="1" fillId="8" borderId="1" xfId="0" applyFont="1" applyFill="1" applyBorder="1" applyAlignment="1">
      <alignment horizontal="center" vertical="top" wrapText="1"/>
    </xf>
  </cellXfs>
  <cellStyles count="2">
    <cellStyle name="Comma [0]" xfId="1" builtinId="6"/>
    <cellStyle name="Normal" xfId="0" builtinId="0"/>
  </cellStyles>
  <dxfs count="3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2" refreshedDate="44574.434989120396" createdVersion="7" refreshedVersion="7" minRefreshableVersion="3" recordCount="4">
  <cacheSource type="worksheet">
    <worksheetSource ref="A1:CA5" sheet="Source"/>
  </cacheSource>
  <cacheFields count="85">
    <cacheField name="No" numFmtId="0">
      <sharedItems containsSemiMixedTypes="0" containsString="0" containsNumber="1" containsInteger="1" minValue="0" maxValue="4" count="4">
        <n v="1"/>
        <n v="2"/>
        <n v="3"/>
        <n v="4"/>
      </sharedItems>
    </cacheField>
    <cacheField name="No Prin" numFmtId="0">
      <sharedItems containsSemiMixedTypes="0" containsNonDate="0" containsString="0"/>
    </cacheField>
    <cacheField name="Tgl Prin" numFmtId="165">
      <sharedItems containsSemiMixedTypes="0" containsNonDate="0" containsString="0"/>
    </cacheField>
    <cacheField name="NI-N (Pusat/Kanwil)" numFmtId="165">
      <sharedItems containsSemiMixedTypes="0" containsNonDate="0" containsString="0"/>
    </cacheField>
    <cacheField name="MPP-N (Pusat/Kanwil)" numFmtId="165">
      <sharedItems containsSemiMixedTypes="0" containsNonDate="0" containsString="0"/>
    </cacheField>
    <cacheField name="Negara Asal" numFmtId="0">
      <sharedItems containsSemiMixedTypes="0" containsNonDate="0" containsString="0"/>
    </cacheField>
    <cacheField name="No Paket" numFmtId="0">
      <sharedItems containsSemiMixedTypes="0" containsNonDate="0" containsString="0"/>
    </cacheField>
    <cacheField name="Jenis Paket" numFmtId="0">
      <sharedItems containsSemiMixedTypes="0" containsNonDate="0" containsString="0"/>
    </cacheField>
    <cacheField name="Nama Penerima" numFmtId="0">
      <sharedItems containsSemiMixedTypes="0" containsNonDate="0" containsString="0"/>
    </cacheField>
    <cacheField name="Alamat Penerima" numFmtId="0">
      <sharedItems containsSemiMixedTypes="0" containsNonDate="0" containsString="0"/>
    </cacheField>
    <cacheField name="Pengirim" numFmtId="0">
      <sharedItems containsSemiMixedTypes="0" containsNonDate="0" containsString="0"/>
    </cacheField>
    <cacheField name="Alamat Pengirim" numFmtId="0">
      <sharedItems containsSemiMixedTypes="0" containsNonDate="0" containsString="0"/>
    </cacheField>
    <cacheField name="Pemberitahuan" numFmtId="0">
      <sharedItems containsSemiMixedTypes="0" containsNonDate="0" containsString="0"/>
    </cacheField>
    <cacheField name="Berat Paket" numFmtId="0">
      <sharedItems containsSemiMixedTypes="0" containsNonDate="0" containsString="0"/>
    </cacheField>
    <cacheField name="No Pengajuan Lab" numFmtId="0">
      <sharedItems containsSemiMixedTypes="0" containsNonDate="0" containsString="0"/>
    </cacheField>
    <cacheField name="Tgl Pengajuan Lab" numFmtId="165">
      <sharedItems containsSemiMixedTypes="0" containsNonDate="0" containsString="0"/>
    </cacheField>
    <cacheField name="No BA Contoh &amp; Periksa" numFmtId="0">
      <sharedItems containsSemiMixedTypes="0" containsNonDate="0" containsString="0"/>
    </cacheField>
    <cacheField name="Tgl BA Contoh &amp; Periksa" numFmtId="165">
      <sharedItems containsSemiMixedTypes="0" containsNonDate="0" containsString="0"/>
    </cacheField>
    <cacheField name="Hari" numFmtId="0">
      <sharedItems containsSemiMixedTypes="0" containsNonDate="0" containsString="0"/>
    </cacheField>
    <cacheField name="Tanggal (huruf)" numFmtId="0">
      <sharedItems containsSemiMixedTypes="0" containsNonDate="0" containsString="0"/>
    </cacheField>
    <cacheField name="Bulan" numFmtId="0">
      <sharedItems containsSemiMixedTypes="0" containsNonDate="0" containsString="0"/>
    </cacheField>
    <cacheField name="Berat Sample1" numFmtId="0">
      <sharedItems containsSemiMixedTypes="0" containsNonDate="0" containsString="0"/>
    </cacheField>
    <cacheField name="Berat Sample2" numFmtId="0">
      <sharedItems containsSemiMixedTypes="0" containsNonDate="0" containsString="0"/>
    </cacheField>
    <cacheField name="Berat Sample3" numFmtId="0">
      <sharedItems containsSemiMixedTypes="0" containsNonDate="0" containsString="0"/>
    </cacheField>
    <cacheField name="Berat Sample4" numFmtId="0">
      <sharedItems containsSemiMixedTypes="0" containsNonDate="0" containsString="0"/>
    </cacheField>
    <cacheField name="Berat Sample5" numFmtId="0">
      <sharedItems containsSemiMixedTypes="0" containsNonDate="0" containsString="0"/>
    </cacheField>
    <cacheField name="Uraian Barang" numFmtId="0">
      <sharedItems containsSemiMixedTypes="0" containsNonDate="0" containsString="0"/>
    </cacheField>
    <cacheField name="Hasil Lab1 (Jenis NPP)" numFmtId="0">
      <sharedItems containsSemiMixedTypes="0" containsNonDate="0" containsString="0"/>
    </cacheField>
    <cacheField name="Hasil Lab2 (Jenis NPP)" numFmtId="0">
      <sharedItems containsSemiMixedTypes="0" containsNonDate="0" containsString="0"/>
    </cacheField>
    <cacheField name="Hasil Lab3 (Jenis NPP)" numFmtId="0">
      <sharedItems containsSemiMixedTypes="0" containsNonDate="0" containsString="0"/>
    </cacheField>
    <cacheField name="Hasil Lab4 (Jenis NPP)" numFmtId="0">
      <sharedItems containsSemiMixedTypes="0" containsNonDate="0" containsString="0"/>
    </cacheField>
    <cacheField name="Hasil Lab5 (Jenis NPP)" numFmtId="0">
      <sharedItems containsSemiMixedTypes="0" containsNonDate="0" containsString="0"/>
    </cacheField>
    <cacheField name="No SHPIB_x000a_/_x000a_LHPIB" numFmtId="0">
      <sharedItems containsSemiMixedTypes="0" containsNonDate="0" containsString="0"/>
    </cacheField>
    <cacheField name="Tgl SHPIB" numFmtId="165">
      <sharedItems containsSemiMixedTypes="0" containsNonDate="0" containsString="0"/>
    </cacheField>
    <cacheField name="No LI-LKAI-LKI NPP" numFmtId="0">
      <sharedItems containsSemiMixedTypes="0" containsNonDate="0" containsString="0"/>
    </cacheField>
    <cacheField name="Tgl LI-LKAI-LKI NPP" numFmtId="165">
      <sharedItems containsSemiMixedTypes="0" containsNonDate="0" containsString="0"/>
    </cacheField>
    <cacheField name="No NHI-N" numFmtId="0">
      <sharedItems containsSemiMixedTypes="0" containsNonDate="0" containsString="0"/>
    </cacheField>
    <cacheField name="Tgl NHI-N" numFmtId="165">
      <sharedItems containsSemiMixedTypes="0" containsNonDate="0" containsString="0"/>
    </cacheField>
    <cacheField name="Segera konsep" numFmtId="0">
      <sharedItems count="2">
        <s v="NHI-N"/>
        <s v="NI-N"/>
      </sharedItems>
    </cacheField>
    <cacheField name="Nomor NI-N" numFmtId="0">
      <sharedItems containsSemiMixedTypes="0" containsNonDate="0" containsString="0"/>
    </cacheField>
    <cacheField name="No SBP" numFmtId="0">
      <sharedItems containsSemiMixedTypes="0" containsNonDate="0" containsString="0"/>
    </cacheField>
    <cacheField name="Tgl SBP" numFmtId="165">
      <sharedItems containsSemiMixedTypes="0" containsNonDate="0" containsString="0"/>
    </cacheField>
    <cacheField name="Barang (Bentuk dan Warna)" numFmtId="0">
      <sharedItems containsSemiMixedTypes="0" containsNonDate="0" containsString="0"/>
    </cacheField>
    <cacheField name="Bentuk1" numFmtId="0">
      <sharedItems containsSemiMixedTypes="0" containsNonDate="0" containsString="0"/>
    </cacheField>
    <cacheField name="Warna1" numFmtId="0">
      <sharedItems containsSemiMixedTypes="0" containsNonDate="0" containsString="0"/>
    </cacheField>
    <cacheField name="Jumlah1" numFmtId="0">
      <sharedItems containsSemiMixedTypes="0" containsNonDate="0" containsString="0"/>
    </cacheField>
    <cacheField name="Bentuk2" numFmtId="0">
      <sharedItems containsSemiMixedTypes="0" containsNonDate="0" containsString="0"/>
    </cacheField>
    <cacheField name="Warna2" numFmtId="0">
      <sharedItems containsSemiMixedTypes="0" containsNonDate="0" containsString="0"/>
    </cacheField>
    <cacheField name="Jumlah2" numFmtId="0">
      <sharedItems containsSemiMixedTypes="0" containsNonDate="0" containsString="0"/>
    </cacheField>
    <cacheField name="Bentuk3" numFmtId="0">
      <sharedItems containsSemiMixedTypes="0" containsNonDate="0" containsString="0"/>
    </cacheField>
    <cacheField name="Warna3" numFmtId="0">
      <sharedItems containsSemiMixedTypes="0" containsNonDate="0" containsString="0"/>
    </cacheField>
    <cacheField name="Jumlah3" numFmtId="0">
      <sharedItems containsSemiMixedTypes="0" containsNonDate="0" containsString="0"/>
    </cacheField>
    <cacheField name="Bentuk4" numFmtId="0">
      <sharedItems containsSemiMixedTypes="0" containsNonDate="0" containsString="0"/>
    </cacheField>
    <cacheField name="Warna4" numFmtId="0">
      <sharedItems containsSemiMixedTypes="0" containsNonDate="0" containsString="0"/>
    </cacheField>
    <cacheField name="Jumlah4" numFmtId="0">
      <sharedItems containsSemiMixedTypes="0" containsNonDate="0" containsString="0"/>
    </cacheField>
    <cacheField name="Bentuk5" numFmtId="0">
      <sharedItems containsSemiMixedTypes="0" containsNonDate="0" containsString="0"/>
    </cacheField>
    <cacheField name="Warna5" numFmtId="0">
      <sharedItems containsSemiMixedTypes="0" containsNonDate="0" containsString="0"/>
    </cacheField>
    <cacheField name="Jumlah5" numFmtId="0">
      <sharedItems containsSemiMixedTypes="0" containsNonDate="0" containsString="0"/>
    </cacheField>
    <cacheField name="Jumlah Bruto Barang" numFmtId="0">
      <sharedItems containsBlank="1" count="3">
        <s v="±  1.491,1 gram"/>
        <m/>
        <s v="± 84,86 g"/>
      </sharedItems>
    </cacheField>
    <cacheField name="No LTP" numFmtId="0">
      <sharedItems containsSemiMixedTypes="0" containsNonDate="0" containsString="0"/>
    </cacheField>
    <cacheField name="Tgl LTP" numFmtId="165">
      <sharedItems containsSemiMixedTypes="0" containsNonDate="0" containsString="0"/>
    </cacheField>
    <cacheField name="Modus" numFmtId="0">
      <sharedItems containsSemiMixedTypes="0" containsNonDate="0" containsString="0"/>
    </cacheField>
    <cacheField name="No BAST &amp; Cacah" numFmtId="0">
      <sharedItems containsSemiMixedTypes="0" containsNonDate="0" containsString="0"/>
    </cacheField>
    <cacheField name="Hari2" numFmtId="0">
      <sharedItems containsSemiMixedTypes="0" containsNonDate="0" containsString="0"/>
    </cacheField>
    <cacheField name="Tgl BA" numFmtId="0">
      <sharedItems containsSemiMixedTypes="0" containsNonDate="0" containsString="0"/>
    </cacheField>
    <cacheField name="Bulan2" numFmtId="0">
      <sharedItems containsSemiMixedTypes="0" containsNonDate="0" containsString="0"/>
    </cacheField>
    <cacheField name="Tindak Lanjut" numFmtId="0">
      <sharedItems count="3">
        <s v="Diserahterimakan ke Subdit 1 Dittipid Narkoba Bareskrim Polri"/>
        <s v="Telah dibuat Nota Informasi NPP Kepala Seksi Penindakan dan Penyidikan KPPBC TMP C Kantor Pos Pasar Baru Nomor NI-N-1/WBC.08/KPP.MP.03/2022 tanggal 4 Januari 2022  Kepada Bidang P2 Kanwil DJBC Jakarta"/>
        <s v="Telah dibuat Nota Informasi NPP Kepala Seksi Penindakan dan Penyidikan KPPBC TMP C Kantor Pos Pasar Baru Nomor NI-N-2/WBC.08/KPP.MP.03/2022 tanggal 5 Januari 2022  Kepada Bidang P2 Kanwil DJBC Jakarta"/>
      </sharedItems>
    </cacheField>
    <cacheField name="Tanggal ST CD" numFmtId="0">
      <sharedItems containsSemiMixedTypes="0" containsNonDate="0" containsString="0"/>
    </cacheField>
    <cacheField name="Tanggal Giat CD" numFmtId="0">
      <sharedItems containsSemiMixedTypes="0" containsNonDate="0" containsString="0"/>
    </cacheField>
    <cacheField name="Tanggal Akhir CD" numFmtId="0">
      <sharedItems containsSemiMixedTypes="0" containsNonDate="0" containsString="0"/>
    </cacheField>
    <cacheField name="No LAP" numFmtId="0">
      <sharedItems containsSemiMixedTypes="0" containsNonDate="0" containsString="0"/>
    </cacheField>
    <cacheField name="Tanggal LAP (tanggal NHI)" numFmtId="49">
      <sharedItems containsSemiMixedTypes="0" containsNonDate="0" containsString="0"/>
    </cacheField>
    <cacheField name="Nama BAST dan BA Cacah (Huruf Besar)" numFmtId="0">
      <sharedItems containsSemiMixedTypes="0" containsNonDate="0" containsString="0"/>
    </cacheField>
    <cacheField name="Nama Fungsional" numFmtId="0">
      <sharedItems containsBlank="1" count="2">
        <s v="Jeffri Raynaldo"/>
        <m/>
      </sharedItems>
    </cacheField>
    <cacheField name="Pangkat Fungsional" numFmtId="0">
      <sharedItems containsSemiMixedTypes="0" containsNonDate="0" containsString="0"/>
    </cacheField>
    <cacheField name="NIP Fungsional" numFmtId="0">
      <sharedItems containsSemiMixedTypes="0" containsNonDate="0" containsString="0"/>
    </cacheField>
    <cacheField name="Jabatan Fungsional" numFmtId="0">
      <sharedItems containsSemiMixedTypes="0" containsNonDate="0" containsString="0"/>
    </cacheField>
    <cacheField name="Nama Saksi 1" numFmtId="0">
      <sharedItems containsSemiMixedTypes="0" containsNonDate="0" containsString="0"/>
    </cacheField>
    <cacheField name="NIP Saksi 1" numFmtId="0">
      <sharedItems containsSemiMixedTypes="0" containsNonDate="0" containsString="0"/>
    </cacheField>
    <cacheField name="Pangkat/Gol (Saksi 1)" numFmtId="0">
      <sharedItems containsSemiMixedTypes="0" containsNonDate="0" containsString="0"/>
    </cacheField>
    <cacheField name="Nama Saksi 2" numFmtId="0">
      <sharedItems containsSemiMixedTypes="0" containsNonDate="0" containsString="0"/>
    </cacheField>
    <cacheField name="NIP Saksi 2" numFmtId="0">
      <sharedItems containsSemiMixedTypes="0" containsNonDate="0" containsString="0"/>
    </cacheField>
    <cacheField name="Pangkat/Gol (Saksi 2)" numFmtId="0">
      <sharedItems containsSemiMixedTypes="0" containsNonDate="0" containsString="0"/>
    </cacheField>
    <cacheField name="Nomor LPT" numFmtId="0">
      <sharedItems containsNonDate="0" containsString="0" containsBlank="1" count="1">
        <m/>
      </sharedItems>
    </cacheField>
    <cacheField name="Tanggal LPT"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28"/>
    <s v="31 Desember 2021"/>
    <m/>
    <m/>
    <s v="Inggris"/>
    <s v="EE591944859GB"/>
    <s v="EMS"/>
    <s v="Komeng Ben Safriyanto"/>
    <s v="Jl. Hj. Sluno RT 03 / RW 02 No. 72, Kelurahan Srengseng Sawah, Kecamatan Jakarta Selatan, 12640 Kota DKI Jakarta Indonesia, Number 087704425363"/>
    <s v="Senwy K. S."/>
    <s v="67 Moyle House Little Brisht Road d9176bf"/>
    <m/>
    <s v="± 7,1 kg"/>
    <s v="-"/>
    <s v="-"/>
    <s v="-"/>
    <s v="-"/>
    <s v="-"/>
    <s v="-"/>
    <s v="-"/>
    <s v="± 1 gram"/>
    <s v="-"/>
    <s v="-"/>
    <s v="-"/>
    <s v="-"/>
    <s v="Barang kiriman Pos kedapatan Gumpalan Kristal yang dipadatkan di dalam 2 buah Lilin"/>
    <s v="Methamphetamine"/>
    <s v="-"/>
    <m/>
    <m/>
    <m/>
    <s v="-"/>
    <s v="-"/>
    <n v="1"/>
    <d v="2022-01-04T00:00:00"/>
    <s v="01"/>
    <d v="2022-01-04T00:00:00"/>
    <x v="0"/>
    <m/>
    <n v="1"/>
    <d v="2022-01-04T00:00:00"/>
    <s v="Gumpalan Kristal Berwarna Putih "/>
    <s v="Gumpalan Kristal "/>
    <s v="Putih "/>
    <s v="±  1.491,1 gram"/>
    <s v="-"/>
    <s v="-"/>
    <s v="-"/>
    <s v="-"/>
    <s v="-"/>
    <s v="-"/>
    <s v="-"/>
    <s v="-"/>
    <s v="-"/>
    <s v="-"/>
    <s v="-"/>
    <s v="-"/>
    <x v="0"/>
    <n v="1"/>
    <d v="2022-01-04T00:00:00"/>
    <s v="Diberitahukan sebagai Clothes, Candles, Shoes and Birthday Card"/>
    <n v="1"/>
    <s v="Selasa"/>
    <s v="Empat"/>
    <s v="Januari"/>
    <x v="0"/>
    <m/>
    <m/>
    <m/>
    <n v="1"/>
    <s v="4 Januari 2022"/>
    <s v="JEFFRI RAYNALDO"/>
    <x v="0"/>
    <s v="Penata Muda Tk.I / III b"/>
    <s v="19831203 200602 1 002"/>
    <s v="Pemeriksa Bea dan Cukai Ahli Pertama"/>
    <s v="Ayub Putra Utama"/>
    <s v="19910503 201210 1 001"/>
    <s v="Pengatur / II c"/>
    <s v="Wahyu Nugroho"/>
    <s v="19930211 201310 1 001"/>
    <s v="Pengatur / II c"/>
    <x v="0"/>
    <x v="0"/>
  </r>
  <r>
    <x v="1"/>
    <n v="128"/>
    <s v="31 Desember 2021"/>
    <m/>
    <m/>
    <s v="Inggris"/>
    <s v="RV703887442GB"/>
    <s v="Register"/>
    <s v="Supra Yogi"/>
    <s v="Trunojoyo 62 Pakelan, Kediri Kota, Kediri, Jawa Timur, 64123, Indonesia"/>
    <s v="John Marks"/>
    <s v="96 Dickens Avenue, Great Yarmouth, NR30 1LX, United Kingdom"/>
    <m/>
    <s v="± 102,41 g"/>
    <s v="-"/>
    <s v="-"/>
    <s v="-"/>
    <s v="-"/>
    <s v="-"/>
    <s v="-"/>
    <s v="-"/>
    <s v="± 1,8 gram"/>
    <s v="-"/>
    <s v="-"/>
    <s v="-"/>
    <s v="-"/>
    <s v="-"/>
    <m/>
    <m/>
    <m/>
    <m/>
    <m/>
    <m/>
    <m/>
    <n v="2"/>
    <d v="2022-01-04T00:00:00"/>
    <s v="-"/>
    <s v="-"/>
    <x v="1"/>
    <n v="1"/>
    <s v="-"/>
    <s v="-"/>
    <s v="-"/>
    <s v="-"/>
    <s v="-"/>
    <s v="± 5 butir"/>
    <m/>
    <m/>
    <m/>
    <m/>
    <m/>
    <m/>
    <m/>
    <m/>
    <m/>
    <m/>
    <m/>
    <m/>
    <x v="1"/>
    <m/>
    <m/>
    <s v="Diberitahukan sebagai Glitter Wallet Bracelet"/>
    <s v="-"/>
    <s v="-"/>
    <s v="-"/>
    <s v="-"/>
    <x v="1"/>
    <m/>
    <m/>
    <m/>
    <m/>
    <m/>
    <m/>
    <x v="1"/>
    <m/>
    <m/>
    <m/>
    <m/>
    <m/>
    <m/>
    <m/>
    <m/>
    <m/>
    <x v="0"/>
    <x v="0"/>
  </r>
  <r>
    <x v="2"/>
    <n v="128"/>
    <s v="31 Desember 2021"/>
    <m/>
    <m/>
    <s v="Jerman"/>
    <s v="LC10006828477"/>
    <s v="Surat"/>
    <s v="Nurkholis"/>
    <s v="Jl. Rambutan No.42, Kertosono, Nganjuk, Jawa Timur 64314, Indonesia"/>
    <s v="-"/>
    <s v="-"/>
    <m/>
    <s v="± 21,82 g"/>
    <s v="-"/>
    <s v="-"/>
    <s v="-"/>
    <s v="-"/>
    <s v="-"/>
    <s v="-"/>
    <s v="-"/>
    <s v="± 15,14 gram"/>
    <s v="-"/>
    <s v="-"/>
    <s v="-"/>
    <s v="-"/>
    <s v="-"/>
    <m/>
    <m/>
    <m/>
    <m/>
    <m/>
    <m/>
    <m/>
    <n v="3"/>
    <d v="2022-01-05T00:00:00"/>
    <s v="-"/>
    <s v="-"/>
    <x v="1"/>
    <n v="2"/>
    <s v="-"/>
    <s v="-"/>
    <s v="-"/>
    <s v="-"/>
    <s v="-"/>
    <s v="± 15,14 gram"/>
    <m/>
    <m/>
    <m/>
    <m/>
    <m/>
    <m/>
    <m/>
    <m/>
    <m/>
    <m/>
    <m/>
    <m/>
    <x v="1"/>
    <m/>
    <m/>
    <s v="Dikirimkan sebagai Surat"/>
    <s v="-"/>
    <s v="-"/>
    <s v="-"/>
    <s v="-"/>
    <x v="2"/>
    <m/>
    <m/>
    <m/>
    <m/>
    <m/>
    <m/>
    <x v="1"/>
    <m/>
    <m/>
    <m/>
    <m/>
    <m/>
    <m/>
    <m/>
    <m/>
    <m/>
    <x v="0"/>
    <x v="0"/>
  </r>
  <r>
    <x v="3"/>
    <n v="128"/>
    <s v="31 Desember 2021"/>
    <m/>
    <m/>
    <s v="Malaysia"/>
    <s v="EE066119181MY"/>
    <s v="EMS"/>
    <s v="Rofin (Yuli Astuti)"/>
    <s v="Tawangsari 1 No. 6, RT. 01/01, Kel. Tawangsari, Kota Semarang, Semarang Barat, Jawa Tengah, 50144"/>
    <s v="Azhar B. Rosman"/>
    <s v="No. 16 jalan 10/3 Pandan Perdana. 55300, Kuala Lmpur, 55300"/>
    <m/>
    <s v="± 100,53 g"/>
    <n v="288"/>
    <d v="2021-12-31T00:00:00"/>
    <m/>
    <m/>
    <m/>
    <m/>
    <m/>
    <s v="± 84,86 g"/>
    <m/>
    <m/>
    <m/>
    <m/>
    <s v="Barang Kiriman Pos Kedapatan Botol berisi cairan kental berwarna merah"/>
    <s v="6- (dimethylamino)-4,4-diphenyl-3-3-Heptanone (Metadona)"/>
    <m/>
    <m/>
    <m/>
    <m/>
    <m/>
    <m/>
    <n v="4"/>
    <s v="31 Desember 2021"/>
    <n v="2"/>
    <s v="31 Desember 2021"/>
    <x v="0"/>
    <m/>
    <n v="2"/>
    <d v="2022-01-07T00:00:00"/>
    <s v="Cairan kental berwarna merah"/>
    <s v="Cairan"/>
    <s v="Merah"/>
    <s v="± 84,86 g"/>
    <m/>
    <m/>
    <m/>
    <m/>
    <m/>
    <m/>
    <m/>
    <m/>
    <m/>
    <m/>
    <m/>
    <m/>
    <x v="2"/>
    <m/>
    <d v="2022-01-07T00:00:00"/>
    <s v="Diberitahukan sebagai aromaterapi"/>
    <n v="2"/>
    <s v="Jumat"/>
    <s v="Tujuh"/>
    <s v="Januari"/>
    <x v="0"/>
    <m/>
    <m/>
    <m/>
    <n v="2"/>
    <s v="7 Januari 2022"/>
    <s v="JEFFRI RAYNALDO"/>
    <x v="0"/>
    <s v="Penata Muda Tk.I / III b"/>
    <s v="19831203 200602 1 002"/>
    <s v="Pemeriksa Bea dan Cukai Ahli Pertama"/>
    <s v="Rizky Wahyu Ramadhan"/>
    <s v="19960208 201502 1 004"/>
    <s v="Pengatur / II c"/>
    <s v="Silvester Danu Dirgantara"/>
    <s v="19951230 201512 1 002"/>
    <s v="Pengatur Muda Tk. I / II b"/>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location ref="A4" firstHeaderRow="0" firstDataRow="0" firstDataCol="0" rowPageCount="1" colPageCount="1"/>
  <pivotFields count="85">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2">
        <item x="0"/>
        <item t="default"/>
      </items>
    </pivotField>
    <pivotField showAll="0">
      <items count="2">
        <item x="0"/>
        <item t="default"/>
      </items>
    </pivotField>
  </pivotFields>
  <pageFields count="1">
    <pageField fld="38" item="1" hier="0"/>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C6" totalsRowShown="0">
  <autoFilter ref="A1:C6"/>
  <tableColumns count="3">
    <tableColumn id="1" name="No. Case"/>
    <tableColumn id="2" name="PSA Awal"/>
    <tableColumn id="3" name="PSA Akhir"/>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B8" totalsRowShown="0">
  <autoFilter ref="A1:CB8"/>
  <tableColumns count="80">
    <tableColumn id="1" name="No"/>
    <tableColumn id="2" name="No Prin"/>
    <tableColumn id="3" name="Tgl Prin"/>
    <tableColumn id="4" name="NI-N (Pusat/Kanwil)"/>
    <tableColumn id="5" name="MPP-N (Pusat/Kanwil)"/>
    <tableColumn id="6" name="Negara Asal"/>
    <tableColumn id="7" name="No Paket"/>
    <tableColumn id="8" name="Jenis Paket"/>
    <tableColumn id="9" name="Nama Penerima"/>
    <tableColumn id="10" name="Alamat Penerima"/>
    <tableColumn id="11" name="Pengirim"/>
    <tableColumn id="12" name="Alamat Pengirim"/>
    <tableColumn id="13" name="Pemberitahuan"/>
    <tableColumn id="14" name="Berat Paket"/>
    <tableColumn id="15" name="No Pengajuan Lab"/>
    <tableColumn id="16" name="Tgl Pengajuan Lab"/>
    <tableColumn id="17" name="No BA Contoh"/>
    <tableColumn id="18" name="Tgl BA Contoh">
      <calculatedColumnFormula>'Dok Penindakan'!Y2</calculatedColumnFormula>
    </tableColumn>
    <tableColumn id="19" name="Hari"/>
    <tableColumn id="20" name="Tanggal (huruf)"/>
    <tableColumn id="21" name="Bulan"/>
    <tableColumn id="22" name="Berat Sample1"/>
    <tableColumn id="23" name="Berat Sample2"/>
    <tableColumn id="24" name="Berat Sample3"/>
    <tableColumn id="25" name="Berat Sample4"/>
    <tableColumn id="26" name="Berat Sample5"/>
    <tableColumn id="27" name="Uraian Barang"/>
    <tableColumn id="28" name="Hasil Lab1 (Jenis NPP)"/>
    <tableColumn id="29" name="Hasil Lab2 (Jenis NPP)"/>
    <tableColumn id="30" name="Hasil Lab3 (Jenis NPP)"/>
    <tableColumn id="31" name="Hasil Lab4 (Jenis NPP)"/>
    <tableColumn id="32" name="Hasil Lab5 (Jenis NPP)"/>
    <tableColumn id="33" name="No SHPIB_x000a_/_x000a_LHPIB"/>
    <tableColumn id="34" name="Tgl SHPIB"/>
    <tableColumn id="35" name="Segera konsep"/>
    <tableColumn id="36" name="Nomor NI-N"/>
    <tableColumn id="37" name="No SBP"/>
    <tableColumn id="38" name="Tgl SBP"/>
    <tableColumn id="39" name="Barang (Bentuk dan Warna)"/>
    <tableColumn id="40" name="Bentuk1"/>
    <tableColumn id="41" name="Warna1"/>
    <tableColumn id="42" name="Jumlah1"/>
    <tableColumn id="43" name="Bentuk2"/>
    <tableColumn id="44" name="Warna2"/>
    <tableColumn id="45" name="Jumlah2"/>
    <tableColumn id="46" name="Bentuk3"/>
    <tableColumn id="47" name="Warna3"/>
    <tableColumn id="48" name="Jumlah3"/>
    <tableColumn id="49" name="Bentuk4"/>
    <tableColumn id="50" name="Warna4"/>
    <tableColumn id="51" name="Jumlah4"/>
    <tableColumn id="52" name="Bentuk5"/>
    <tableColumn id="53" name="Warna5"/>
    <tableColumn id="54" name="Jumlah5"/>
    <tableColumn id="55" name="Jumlah Bruto Barang"/>
    <tableColumn id="56" name="No LTP"/>
    <tableColumn id="57" name="Tgl LTP"/>
    <tableColumn id="58" name="Modus"/>
    <tableColumn id="59" name="No BAST &amp; Cacah"/>
    <tableColumn id="60" name="Hari ba"/>
    <tableColumn id="61" name="Tgl BA"/>
    <tableColumn id="62" name="bulan ba"/>
    <tableColumn id="63" name="Tindak Lanjut"/>
    <tableColumn id="64" name="Tanggal ST CD"/>
    <tableColumn id="65" name="Tanggal Giat CD"/>
    <tableColumn id="66" name="Tanggal Akhir CD"/>
    <tableColumn id="67" name="No LAP"/>
    <tableColumn id="68" name="Tanggal LAP (tanggal NHI)"/>
    <tableColumn id="69" name="Nama BAST dan BA Cacah (Huruf Besar)"/>
    <tableColumn id="70" name="Nama Fungsional"/>
    <tableColumn id="71" name="Pangkat Fungsional"/>
    <tableColumn id="72" name="NIP Fungsional"/>
    <tableColumn id="73" name="Jabatan Fungsional"/>
    <tableColumn id="74" name="Nama Saksi 1"/>
    <tableColumn id="75" name="NIP Saksi 1"/>
    <tableColumn id="76" name="Pangkat/Gol (Saksi 1)"/>
    <tableColumn id="77" name="Nama Saksi 2"/>
    <tableColumn id="78" name="NIP Saksi 2"/>
    <tableColumn id="79" name="Pangkat/Gol (Saksi 2)"/>
    <tableColumn id="80" name="nilai perkiraa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72"/>
  <sheetViews>
    <sheetView topLeftCell="AR1" zoomScale="85" zoomScaleNormal="85" workbookViewId="0">
      <pane ySplit="1" topLeftCell="A72" activePane="bottomLeft" state="frozen"/>
      <selection pane="bottomLeft" activeCell="BL72" sqref="BL72"/>
    </sheetView>
  </sheetViews>
  <sheetFormatPr defaultColWidth="9" defaultRowHeight="15"/>
  <cols>
    <col min="1" max="1" width="3.5703125" style="202" customWidth="1"/>
    <col min="3" max="3" width="23.140625" style="9" customWidth="1"/>
    <col min="4" max="4" width="6.140625" style="202" customWidth="1"/>
    <col min="5" max="5" width="16.28515625" style="203" customWidth="1"/>
    <col min="6" max="6" width="7.28515625" style="202" customWidth="1"/>
    <col min="7" max="7" width="16.28515625" style="203" customWidth="1"/>
    <col min="8" max="8" width="10.85546875" style="202" customWidth="1"/>
    <col min="9" max="9" width="15.140625" style="82" customWidth="1"/>
    <col min="10" max="10" width="9.5703125" style="202" customWidth="1"/>
    <col min="11" max="11" width="13.42578125" style="202" customWidth="1"/>
    <col min="12" max="12" width="25.42578125" style="202" customWidth="1"/>
    <col min="13" max="13" width="11.140625" style="202" customWidth="1"/>
    <col min="14" max="14" width="9" style="202" customWidth="1"/>
    <col min="15" max="15" width="7.42578125" customWidth="1"/>
    <col min="16" max="16" width="16.28515625" style="9" customWidth="1"/>
    <col min="17" max="17" width="6.5703125" customWidth="1"/>
    <col min="18" max="18" width="7.7109375" style="1" customWidth="1"/>
    <col min="19" max="19" width="7.7109375" customWidth="1"/>
    <col min="20" max="25" width="9" customWidth="1"/>
    <col min="26" max="26" width="26.7109375" customWidth="1"/>
    <col min="27" max="27" width="7.42578125" customWidth="1"/>
    <col min="28" max="28" width="16.28515625" style="9" customWidth="1"/>
    <col min="29" max="44" width="13.85546875" customWidth="1"/>
    <col min="45" max="45" width="9" style="7" customWidth="1"/>
    <col min="46" max="50" width="9" customWidth="1"/>
    <col min="51" max="51" width="8.85546875" customWidth="1"/>
    <col min="52" max="52" width="13.7109375" style="9" customWidth="1"/>
    <col min="53" max="53" width="7" customWidth="1"/>
    <col min="54" max="54" width="16.5703125" style="9" customWidth="1"/>
    <col min="55" max="55" width="20" customWidth="1"/>
    <col min="56" max="56" width="10.28515625" customWidth="1"/>
    <col min="57" max="57" width="21.7109375" style="9" customWidth="1"/>
    <col min="58" max="58" width="8.42578125" customWidth="1"/>
    <col min="59" max="59" width="6.28515625" customWidth="1"/>
    <col min="60" max="60" width="9" customWidth="1"/>
    <col min="61" max="61" width="11.85546875" customWidth="1"/>
    <col min="62" max="62" width="19" customWidth="1"/>
    <col min="63" max="63" width="9.5703125" customWidth="1"/>
    <col min="64" max="68" width="9" customWidth="1"/>
    <col min="69" max="69" width="13.28515625" style="6" customWidth="1"/>
    <col min="70" max="70" width="9" style="204"/>
    <col min="71" max="71" width="69.42578125" style="203" customWidth="1"/>
  </cols>
  <sheetData>
    <row r="1" spans="1:71" s="195" customFormat="1" ht="60">
      <c r="A1" s="205" t="s">
        <v>0</v>
      </c>
      <c r="B1" s="205" t="s">
        <v>1</v>
      </c>
      <c r="C1" s="206" t="s">
        <v>2</v>
      </c>
      <c r="D1" s="205" t="s">
        <v>3</v>
      </c>
      <c r="E1" s="206" t="s">
        <v>4</v>
      </c>
      <c r="F1" s="205" t="s">
        <v>5</v>
      </c>
      <c r="G1" s="206" t="s">
        <v>6</v>
      </c>
      <c r="H1" s="205" t="s">
        <v>7</v>
      </c>
      <c r="I1" s="205" t="s">
        <v>8</v>
      </c>
      <c r="J1" s="205" t="s">
        <v>9</v>
      </c>
      <c r="K1" s="205" t="s">
        <v>10</v>
      </c>
      <c r="L1" s="205" t="s">
        <v>11</v>
      </c>
      <c r="M1" s="205" t="s">
        <v>12</v>
      </c>
      <c r="N1" s="205" t="s">
        <v>13</v>
      </c>
      <c r="O1" s="205" t="s">
        <v>14</v>
      </c>
      <c r="P1" s="206" t="s">
        <v>15</v>
      </c>
      <c r="Q1" s="205" t="s">
        <v>16</v>
      </c>
      <c r="R1" s="205" t="s">
        <v>17</v>
      </c>
      <c r="S1" s="205" t="s">
        <v>18</v>
      </c>
      <c r="T1" s="205" t="s">
        <v>19</v>
      </c>
      <c r="U1" s="205" t="s">
        <v>20</v>
      </c>
      <c r="V1" s="205" t="s">
        <v>21</v>
      </c>
      <c r="W1" s="205" t="s">
        <v>22</v>
      </c>
      <c r="X1" s="205" t="s">
        <v>23</v>
      </c>
      <c r="Y1" s="205" t="s">
        <v>24</v>
      </c>
      <c r="Z1" s="205" t="s">
        <v>25</v>
      </c>
      <c r="AA1" s="205" t="s">
        <v>26</v>
      </c>
      <c r="AB1" s="206" t="s">
        <v>27</v>
      </c>
      <c r="AC1" s="205" t="s">
        <v>28</v>
      </c>
      <c r="AD1" s="205" t="s">
        <v>29</v>
      </c>
      <c r="AE1" s="205" t="s">
        <v>30</v>
      </c>
      <c r="AF1" s="205" t="s">
        <v>31</v>
      </c>
      <c r="AG1" s="205" t="s">
        <v>32</v>
      </c>
      <c r="AH1" s="205" t="s">
        <v>33</v>
      </c>
      <c r="AI1" s="205" t="s">
        <v>34</v>
      </c>
      <c r="AJ1" s="205" t="s">
        <v>35</v>
      </c>
      <c r="AK1" s="205" t="s">
        <v>36</v>
      </c>
      <c r="AL1" s="205" t="s">
        <v>37</v>
      </c>
      <c r="AM1" s="205" t="s">
        <v>38</v>
      </c>
      <c r="AN1" s="205" t="s">
        <v>39</v>
      </c>
      <c r="AO1" s="205" t="s">
        <v>40</v>
      </c>
      <c r="AP1" s="205" t="s">
        <v>41</v>
      </c>
      <c r="AQ1" s="205" t="s">
        <v>42</v>
      </c>
      <c r="AR1" s="205" t="s">
        <v>43</v>
      </c>
      <c r="AS1" s="257" t="s">
        <v>44</v>
      </c>
      <c r="AT1" s="205" t="s">
        <v>45</v>
      </c>
      <c r="AU1" s="205" t="s">
        <v>46</v>
      </c>
      <c r="AV1" s="205" t="s">
        <v>47</v>
      </c>
      <c r="AW1" s="205" t="s">
        <v>48</v>
      </c>
      <c r="AX1" s="205" t="s">
        <v>49</v>
      </c>
      <c r="AY1" s="205" t="s">
        <v>50</v>
      </c>
      <c r="AZ1" s="206" t="s">
        <v>51</v>
      </c>
      <c r="BA1" s="205" t="s">
        <v>52</v>
      </c>
      <c r="BB1" s="206" t="s">
        <v>53</v>
      </c>
      <c r="BC1" s="205" t="s">
        <v>54</v>
      </c>
      <c r="BD1" s="205" t="s">
        <v>55</v>
      </c>
      <c r="BE1" s="206" t="s">
        <v>56</v>
      </c>
      <c r="BF1" s="205" t="s">
        <v>57</v>
      </c>
      <c r="BG1" s="205" t="s">
        <v>16</v>
      </c>
      <c r="BH1" s="205" t="s">
        <v>58</v>
      </c>
      <c r="BI1" s="205" t="s">
        <v>18</v>
      </c>
      <c r="BJ1" s="205" t="s">
        <v>59</v>
      </c>
      <c r="BK1" s="205" t="s">
        <v>60</v>
      </c>
      <c r="BL1" s="205" t="s">
        <v>61</v>
      </c>
      <c r="BM1" s="205" t="s">
        <v>62</v>
      </c>
      <c r="BN1" s="205" t="s">
        <v>63</v>
      </c>
      <c r="BO1" s="205" t="s">
        <v>64</v>
      </c>
      <c r="BP1" s="205" t="s">
        <v>65</v>
      </c>
      <c r="BQ1" s="258" t="s">
        <v>66</v>
      </c>
      <c r="BR1" s="259"/>
      <c r="BS1" s="206" t="s">
        <v>67</v>
      </c>
    </row>
    <row r="2" spans="1:71" s="196" customFormat="1" ht="96">
      <c r="A2" s="277" t="s">
        <v>68</v>
      </c>
      <c r="B2" s="208">
        <v>143</v>
      </c>
      <c r="C2" s="209">
        <v>44195</v>
      </c>
      <c r="D2" s="277" t="s">
        <v>68</v>
      </c>
      <c r="E2" s="228">
        <v>44201</v>
      </c>
      <c r="F2" s="277" t="s">
        <v>69</v>
      </c>
      <c r="G2" s="228" t="s">
        <v>69</v>
      </c>
      <c r="H2" s="207" t="s">
        <v>70</v>
      </c>
      <c r="I2" s="207" t="s">
        <v>69</v>
      </c>
      <c r="J2" s="207" t="s">
        <v>71</v>
      </c>
      <c r="K2" s="207" t="s">
        <v>72</v>
      </c>
      <c r="L2" s="236" t="s">
        <v>73</v>
      </c>
      <c r="M2" s="207" t="s">
        <v>74</v>
      </c>
      <c r="N2" s="207" t="s">
        <v>75</v>
      </c>
      <c r="O2" s="278" t="s">
        <v>69</v>
      </c>
      <c r="P2" s="278" t="s">
        <v>69</v>
      </c>
      <c r="Q2" s="278" t="s">
        <v>69</v>
      </c>
      <c r="R2" s="277" t="s">
        <v>69</v>
      </c>
      <c r="S2" s="278" t="s">
        <v>69</v>
      </c>
      <c r="T2" s="207" t="s">
        <v>76</v>
      </c>
      <c r="U2" s="278" t="s">
        <v>69</v>
      </c>
      <c r="V2" s="278" t="s">
        <v>69</v>
      </c>
      <c r="W2" s="278" t="s">
        <v>69</v>
      </c>
      <c r="X2" s="278" t="s">
        <v>69</v>
      </c>
      <c r="Y2" s="278" t="s">
        <v>69</v>
      </c>
      <c r="Z2" s="278" t="s">
        <v>69</v>
      </c>
      <c r="AA2" s="278" t="s">
        <v>69</v>
      </c>
      <c r="AB2" s="278" t="s">
        <v>69</v>
      </c>
      <c r="AC2" s="278" t="s">
        <v>69</v>
      </c>
      <c r="AD2" s="278" t="s">
        <v>69</v>
      </c>
      <c r="AE2" s="278" t="s">
        <v>69</v>
      </c>
      <c r="AF2" s="278" t="s">
        <v>69</v>
      </c>
      <c r="AG2" s="278" t="s">
        <v>69</v>
      </c>
      <c r="AH2" s="278" t="s">
        <v>69</v>
      </c>
      <c r="AI2" s="278" t="s">
        <v>69</v>
      </c>
      <c r="AJ2" s="278" t="s">
        <v>69</v>
      </c>
      <c r="AK2" s="278" t="s">
        <v>69</v>
      </c>
      <c r="AL2" s="278" t="s">
        <v>69</v>
      </c>
      <c r="AM2" s="278" t="s">
        <v>69</v>
      </c>
      <c r="AN2" s="278" t="s">
        <v>69</v>
      </c>
      <c r="AO2" s="278" t="s">
        <v>69</v>
      </c>
      <c r="AP2" s="278" t="s">
        <v>69</v>
      </c>
      <c r="AQ2" s="278" t="s">
        <v>69</v>
      </c>
      <c r="AR2" s="278" t="s">
        <v>69</v>
      </c>
      <c r="AS2" s="278" t="s">
        <v>69</v>
      </c>
      <c r="AT2" s="278" t="s">
        <v>69</v>
      </c>
      <c r="AU2" s="278" t="s">
        <v>69</v>
      </c>
      <c r="AV2" s="278" t="s">
        <v>69</v>
      </c>
      <c r="AW2" s="278" t="s">
        <v>69</v>
      </c>
      <c r="AX2" s="278" t="s">
        <v>69</v>
      </c>
      <c r="AY2" s="278" t="s">
        <v>69</v>
      </c>
      <c r="AZ2" s="278" t="s">
        <v>69</v>
      </c>
      <c r="BA2" s="278" t="s">
        <v>69</v>
      </c>
      <c r="BB2" s="278" t="s">
        <v>69</v>
      </c>
      <c r="BC2" s="278" t="s">
        <v>69</v>
      </c>
      <c r="BD2" s="278" t="s">
        <v>69</v>
      </c>
      <c r="BE2" s="278" t="s">
        <v>69</v>
      </c>
      <c r="BF2" s="278" t="s">
        <v>69</v>
      </c>
      <c r="BG2" s="278" t="s">
        <v>69</v>
      </c>
      <c r="BH2" s="278" t="s">
        <v>69</v>
      </c>
      <c r="BI2" s="278" t="s">
        <v>69</v>
      </c>
      <c r="BJ2" s="279" t="s">
        <v>77</v>
      </c>
      <c r="BK2" s="236"/>
      <c r="BL2" s="278" t="s">
        <v>69</v>
      </c>
      <c r="BP2" s="277" t="s">
        <v>69</v>
      </c>
      <c r="BQ2" s="260" t="s">
        <v>69</v>
      </c>
      <c r="BR2" s="261"/>
      <c r="BS2" s="228"/>
    </row>
    <row r="3" spans="1:71" s="197" customFormat="1" ht="36">
      <c r="A3" s="280" t="s">
        <v>78</v>
      </c>
      <c r="B3" s="211">
        <v>143</v>
      </c>
      <c r="C3" s="212">
        <v>44195</v>
      </c>
      <c r="D3" s="281" t="s">
        <v>78</v>
      </c>
      <c r="E3" s="229">
        <v>44203</v>
      </c>
      <c r="F3" s="280" t="s">
        <v>68</v>
      </c>
      <c r="G3" s="229">
        <f t="shared" ref="G3:G8" si="0">E3</f>
        <v>44203</v>
      </c>
      <c r="H3" s="210" t="s">
        <v>70</v>
      </c>
      <c r="I3" s="210" t="s">
        <v>69</v>
      </c>
      <c r="J3" s="210" t="s">
        <v>71</v>
      </c>
      <c r="K3" s="210" t="s">
        <v>79</v>
      </c>
      <c r="L3" s="237" t="s">
        <v>80</v>
      </c>
      <c r="M3" s="210" t="s">
        <v>81</v>
      </c>
      <c r="N3" s="210" t="s">
        <v>82</v>
      </c>
      <c r="O3" s="282" t="s">
        <v>69</v>
      </c>
      <c r="P3" s="229">
        <v>44203</v>
      </c>
      <c r="Q3" s="210" t="s">
        <v>83</v>
      </c>
      <c r="R3" s="210" t="s">
        <v>84</v>
      </c>
      <c r="S3" s="210" t="s">
        <v>85</v>
      </c>
      <c r="T3" s="210" t="s">
        <v>86</v>
      </c>
      <c r="U3" s="210" t="s">
        <v>69</v>
      </c>
      <c r="V3" s="210" t="s">
        <v>69</v>
      </c>
      <c r="W3" s="210" t="s">
        <v>69</v>
      </c>
      <c r="X3" s="210" t="s">
        <v>69</v>
      </c>
      <c r="Y3" s="210" t="s">
        <v>69</v>
      </c>
      <c r="Z3" s="237" t="s">
        <v>87</v>
      </c>
      <c r="AA3" s="283" t="s">
        <v>68</v>
      </c>
      <c r="AB3" s="212">
        <v>44203</v>
      </c>
      <c r="AC3" s="237" t="s">
        <v>88</v>
      </c>
      <c r="AD3" s="210" t="s">
        <v>89</v>
      </c>
      <c r="AE3" s="210" t="s">
        <v>90</v>
      </c>
      <c r="AF3" s="251" t="s">
        <v>91</v>
      </c>
      <c r="AG3" s="210"/>
      <c r="AH3" s="210"/>
      <c r="AI3" s="251"/>
      <c r="AJ3" s="251"/>
      <c r="AK3" s="251"/>
      <c r="AL3" s="251"/>
      <c r="AM3" s="251"/>
      <c r="AN3" s="251"/>
      <c r="AO3" s="251"/>
      <c r="AP3" s="251"/>
      <c r="AQ3" s="251"/>
      <c r="AR3" s="251"/>
      <c r="AS3" s="251" t="s">
        <v>91</v>
      </c>
      <c r="AT3" s="210" t="s">
        <v>92</v>
      </c>
      <c r="AU3" s="210"/>
      <c r="AV3" s="210"/>
      <c r="AW3" s="210"/>
      <c r="AX3" s="210"/>
      <c r="AY3" s="211" t="s">
        <v>69</v>
      </c>
      <c r="AZ3" s="212" t="s">
        <v>69</v>
      </c>
      <c r="BA3" s="283" t="s">
        <v>68</v>
      </c>
      <c r="BB3" s="212">
        <v>44203</v>
      </c>
      <c r="BC3" s="237" t="s">
        <v>93</v>
      </c>
      <c r="BD3" s="211" t="s">
        <v>69</v>
      </c>
      <c r="BE3" s="212" t="s">
        <v>69</v>
      </c>
      <c r="BF3" s="283" t="s">
        <v>68</v>
      </c>
      <c r="BG3" s="211" t="s">
        <v>94</v>
      </c>
      <c r="BH3" s="210" t="s">
        <v>84</v>
      </c>
      <c r="BI3" s="210" t="s">
        <v>85</v>
      </c>
      <c r="BJ3" s="237" t="s">
        <v>95</v>
      </c>
      <c r="BK3" s="237"/>
      <c r="BL3" s="210" t="s">
        <v>96</v>
      </c>
      <c r="BP3" s="280" t="s">
        <v>68</v>
      </c>
      <c r="BQ3" s="262" t="s">
        <v>97</v>
      </c>
      <c r="BR3" s="263"/>
      <c r="BS3" s="229"/>
    </row>
    <row r="4" spans="1:71" s="198" customFormat="1" ht="60">
      <c r="A4" s="281" t="s">
        <v>98</v>
      </c>
      <c r="B4" s="214">
        <v>143</v>
      </c>
      <c r="C4" s="215">
        <v>44195</v>
      </c>
      <c r="D4" s="281" t="s">
        <v>98</v>
      </c>
      <c r="E4" s="230">
        <v>44208</v>
      </c>
      <c r="F4" s="281" t="s">
        <v>78</v>
      </c>
      <c r="G4" s="230">
        <f t="shared" si="0"/>
        <v>44208</v>
      </c>
      <c r="H4" s="213" t="s">
        <v>99</v>
      </c>
      <c r="I4" s="213" t="s">
        <v>100</v>
      </c>
      <c r="J4" s="213" t="s">
        <v>101</v>
      </c>
      <c r="K4" s="213" t="s">
        <v>102</v>
      </c>
      <c r="L4" s="238" t="s">
        <v>103</v>
      </c>
      <c r="M4" s="213" t="s">
        <v>81</v>
      </c>
      <c r="N4" s="213" t="s">
        <v>82</v>
      </c>
      <c r="O4" s="280" t="s">
        <v>68</v>
      </c>
      <c r="P4" s="230">
        <v>44193</v>
      </c>
      <c r="Q4" s="213" t="s">
        <v>104</v>
      </c>
      <c r="R4" s="213" t="s">
        <v>105</v>
      </c>
      <c r="S4" s="213" t="s">
        <v>106</v>
      </c>
      <c r="T4" s="213" t="s">
        <v>107</v>
      </c>
      <c r="U4" s="213" t="s">
        <v>108</v>
      </c>
      <c r="V4" s="213" t="s">
        <v>69</v>
      </c>
      <c r="W4" s="213" t="s">
        <v>69</v>
      </c>
      <c r="X4" s="213" t="s">
        <v>69</v>
      </c>
      <c r="Y4" s="213" t="s">
        <v>69</v>
      </c>
      <c r="Z4" s="238" t="s">
        <v>109</v>
      </c>
      <c r="AA4" s="282" t="s">
        <v>78</v>
      </c>
      <c r="AB4" s="215">
        <v>44208</v>
      </c>
      <c r="AC4" s="238" t="s">
        <v>110</v>
      </c>
      <c r="AD4" s="213" t="s">
        <v>111</v>
      </c>
      <c r="AE4" s="213" t="s">
        <v>112</v>
      </c>
      <c r="AF4" s="213" t="s">
        <v>113</v>
      </c>
      <c r="AG4" s="213"/>
      <c r="AH4" s="213"/>
      <c r="AI4" s="252"/>
      <c r="AJ4" s="252"/>
      <c r="AK4" s="252"/>
      <c r="AL4" s="252"/>
      <c r="AM4" s="252"/>
      <c r="AN4" s="252"/>
      <c r="AO4" s="252"/>
      <c r="AP4" s="252"/>
      <c r="AQ4" s="252"/>
      <c r="AR4" s="252"/>
      <c r="AS4" s="213" t="s">
        <v>113</v>
      </c>
      <c r="AT4" s="213" t="s">
        <v>114</v>
      </c>
      <c r="AU4" s="213"/>
      <c r="AV4" s="213"/>
      <c r="AW4" s="213"/>
      <c r="AX4" s="213"/>
      <c r="AY4" s="214">
        <v>4802</v>
      </c>
      <c r="AZ4" s="215">
        <v>43890</v>
      </c>
      <c r="BA4" s="282" t="s">
        <v>78</v>
      </c>
      <c r="BB4" s="215">
        <v>44208</v>
      </c>
      <c r="BC4" s="238" t="s">
        <v>115</v>
      </c>
      <c r="BD4" s="214">
        <v>355</v>
      </c>
      <c r="BE4" s="215" t="s">
        <v>116</v>
      </c>
      <c r="BF4" s="281" t="s">
        <v>78</v>
      </c>
      <c r="BG4" s="214" t="s">
        <v>117</v>
      </c>
      <c r="BH4" s="213" t="s">
        <v>118</v>
      </c>
      <c r="BI4" s="213" t="s">
        <v>85</v>
      </c>
      <c r="BJ4" s="238" t="s">
        <v>95</v>
      </c>
      <c r="BK4" s="238"/>
      <c r="BL4" s="213" t="str">
        <f>AS4</f>
        <v>± 8,6 gram</v>
      </c>
      <c r="BP4" s="281" t="s">
        <v>78</v>
      </c>
      <c r="BQ4" s="262" t="s">
        <v>119</v>
      </c>
      <c r="BR4" s="264"/>
      <c r="BS4" s="230"/>
    </row>
    <row r="5" spans="1:71" s="197" customFormat="1" ht="60">
      <c r="A5" s="280" t="s">
        <v>120</v>
      </c>
      <c r="B5" s="211">
        <v>143</v>
      </c>
      <c r="C5" s="212">
        <v>44195</v>
      </c>
      <c r="D5" s="280" t="s">
        <v>120</v>
      </c>
      <c r="E5" s="230">
        <v>44208</v>
      </c>
      <c r="F5" s="280" t="s">
        <v>98</v>
      </c>
      <c r="G5" s="229">
        <f t="shared" si="0"/>
        <v>44208</v>
      </c>
      <c r="H5" s="210" t="s">
        <v>70</v>
      </c>
      <c r="I5" s="210" t="s">
        <v>121</v>
      </c>
      <c r="J5" s="239" t="s">
        <v>122</v>
      </c>
      <c r="K5" s="210" t="s">
        <v>123</v>
      </c>
      <c r="L5" s="237" t="s">
        <v>124</v>
      </c>
      <c r="M5" s="210" t="s">
        <v>81</v>
      </c>
      <c r="N5" s="210" t="s">
        <v>82</v>
      </c>
      <c r="O5" s="280" t="s">
        <v>78</v>
      </c>
      <c r="P5" s="230">
        <v>44200</v>
      </c>
      <c r="Q5" s="210" t="s">
        <v>104</v>
      </c>
      <c r="R5" s="210" t="s">
        <v>125</v>
      </c>
      <c r="S5" s="210" t="s">
        <v>85</v>
      </c>
      <c r="T5" s="210" t="s">
        <v>126</v>
      </c>
      <c r="U5" s="210" t="s">
        <v>108</v>
      </c>
      <c r="V5" s="210" t="s">
        <v>69</v>
      </c>
      <c r="W5" s="210" t="s">
        <v>69</v>
      </c>
      <c r="X5" s="210" t="s">
        <v>69</v>
      </c>
      <c r="Y5" s="210" t="s">
        <v>69</v>
      </c>
      <c r="Z5" s="237" t="s">
        <v>109</v>
      </c>
      <c r="AA5" s="280" t="s">
        <v>98</v>
      </c>
      <c r="AB5" s="215">
        <v>44208</v>
      </c>
      <c r="AC5" s="237" t="s">
        <v>110</v>
      </c>
      <c r="AD5" s="210" t="s">
        <v>111</v>
      </c>
      <c r="AE5" s="210" t="s">
        <v>112</v>
      </c>
      <c r="AF5" s="210" t="s">
        <v>127</v>
      </c>
      <c r="AG5" s="210"/>
      <c r="AH5" s="210"/>
      <c r="AI5" s="251"/>
      <c r="AJ5" s="251"/>
      <c r="AK5" s="251"/>
      <c r="AL5" s="251"/>
      <c r="AM5" s="251"/>
      <c r="AN5" s="251"/>
      <c r="AO5" s="251"/>
      <c r="AP5" s="251"/>
      <c r="AQ5" s="251"/>
      <c r="AR5" s="251"/>
      <c r="AS5" s="210" t="s">
        <v>127</v>
      </c>
      <c r="AT5" s="210" t="s">
        <v>128</v>
      </c>
      <c r="AU5" s="210"/>
      <c r="AV5" s="210"/>
      <c r="AW5" s="210"/>
      <c r="AX5" s="210"/>
      <c r="AY5" s="211">
        <v>28</v>
      </c>
      <c r="AZ5" s="212">
        <v>44201</v>
      </c>
      <c r="BA5" s="283" t="s">
        <v>98</v>
      </c>
      <c r="BB5" s="215">
        <v>44208</v>
      </c>
      <c r="BC5" s="237" t="s">
        <v>129</v>
      </c>
      <c r="BD5" s="211">
        <v>1</v>
      </c>
      <c r="BE5" s="212">
        <v>44200</v>
      </c>
      <c r="BF5" s="283" t="s">
        <v>98</v>
      </c>
      <c r="BG5" s="211" t="s">
        <v>117</v>
      </c>
      <c r="BH5" s="210" t="s">
        <v>118</v>
      </c>
      <c r="BI5" s="210" t="s">
        <v>85</v>
      </c>
      <c r="BJ5" s="237" t="s">
        <v>95</v>
      </c>
      <c r="BK5" s="237"/>
      <c r="BL5" s="210" t="str">
        <f>AS5</f>
        <v>± 59,1 gram</v>
      </c>
      <c r="BP5" s="280" t="s">
        <v>98</v>
      </c>
      <c r="BQ5" s="262" t="s">
        <v>119</v>
      </c>
      <c r="BR5" s="263"/>
      <c r="BS5" s="230"/>
    </row>
    <row r="6" spans="1:71" s="197" customFormat="1" ht="48">
      <c r="A6" s="280" t="s">
        <v>130</v>
      </c>
      <c r="B6" s="211">
        <v>143</v>
      </c>
      <c r="C6" s="212">
        <v>44195</v>
      </c>
      <c r="D6" s="280" t="s">
        <v>130</v>
      </c>
      <c r="E6" s="229">
        <v>44214</v>
      </c>
      <c r="F6" s="280" t="s">
        <v>120</v>
      </c>
      <c r="G6" s="229">
        <f t="shared" si="0"/>
        <v>44214</v>
      </c>
      <c r="H6" s="210" t="s">
        <v>70</v>
      </c>
      <c r="I6" s="280" t="s">
        <v>69</v>
      </c>
      <c r="J6" s="210" t="s">
        <v>71</v>
      </c>
      <c r="K6" s="210" t="s">
        <v>131</v>
      </c>
      <c r="L6" s="237" t="s">
        <v>132</v>
      </c>
      <c r="M6" s="210" t="s">
        <v>81</v>
      </c>
      <c r="N6" s="210" t="s">
        <v>82</v>
      </c>
      <c r="O6" s="280" t="s">
        <v>69</v>
      </c>
      <c r="P6" s="229">
        <v>44214</v>
      </c>
      <c r="Q6" s="210" t="s">
        <v>104</v>
      </c>
      <c r="R6" s="210" t="s">
        <v>133</v>
      </c>
      <c r="S6" s="210" t="s">
        <v>85</v>
      </c>
      <c r="T6" s="210" t="s">
        <v>134</v>
      </c>
      <c r="U6" s="210" t="s">
        <v>69</v>
      </c>
      <c r="V6" s="210" t="s">
        <v>69</v>
      </c>
      <c r="W6" s="210" t="s">
        <v>69</v>
      </c>
      <c r="X6" s="210" t="s">
        <v>69</v>
      </c>
      <c r="Y6" s="210" t="s">
        <v>69</v>
      </c>
      <c r="Z6" s="237" t="s">
        <v>135</v>
      </c>
      <c r="AA6" s="280" t="s">
        <v>120</v>
      </c>
      <c r="AB6" s="212">
        <v>44214</v>
      </c>
      <c r="AC6" s="237" t="s">
        <v>88</v>
      </c>
      <c r="AD6" s="210" t="s">
        <v>89</v>
      </c>
      <c r="AE6" s="210" t="s">
        <v>90</v>
      </c>
      <c r="AF6" s="210" t="s">
        <v>136</v>
      </c>
      <c r="AG6" s="210"/>
      <c r="AH6" s="210"/>
      <c r="AI6" s="251"/>
      <c r="AJ6" s="251"/>
      <c r="AK6" s="251"/>
      <c r="AL6" s="251"/>
      <c r="AM6" s="251"/>
      <c r="AN6" s="251"/>
      <c r="AO6" s="251"/>
      <c r="AP6" s="251"/>
      <c r="AQ6" s="251"/>
      <c r="AR6" s="251"/>
      <c r="AS6" s="210" t="s">
        <v>136</v>
      </c>
      <c r="AT6" s="210" t="s">
        <v>92</v>
      </c>
      <c r="AU6" s="210"/>
      <c r="AV6" s="210"/>
      <c r="AW6" s="210"/>
      <c r="AX6" s="210"/>
      <c r="AY6" s="283" t="s">
        <v>69</v>
      </c>
      <c r="AZ6" s="284" t="s">
        <v>69</v>
      </c>
      <c r="BA6" s="282" t="s">
        <v>120</v>
      </c>
      <c r="BB6" s="212">
        <v>44214</v>
      </c>
      <c r="BC6" s="237" t="s">
        <v>93</v>
      </c>
      <c r="BD6" s="283" t="s">
        <v>69</v>
      </c>
      <c r="BE6" s="284" t="s">
        <v>69</v>
      </c>
      <c r="BF6" s="283" t="s">
        <v>120</v>
      </c>
      <c r="BG6" s="211" t="s">
        <v>104</v>
      </c>
      <c r="BH6" s="210" t="s">
        <v>133</v>
      </c>
      <c r="BI6" s="210" t="s">
        <v>85</v>
      </c>
      <c r="BJ6" s="237" t="s">
        <v>137</v>
      </c>
      <c r="BK6" s="237"/>
      <c r="BL6" s="210" t="s">
        <v>138</v>
      </c>
      <c r="BP6" s="280" t="s">
        <v>120</v>
      </c>
      <c r="BQ6" s="262" t="s">
        <v>139</v>
      </c>
      <c r="BR6" s="263"/>
      <c r="BS6" s="229"/>
    </row>
    <row r="7" spans="1:71" s="197" customFormat="1" ht="60">
      <c r="A7" s="280" t="s">
        <v>140</v>
      </c>
      <c r="B7" s="211">
        <v>143</v>
      </c>
      <c r="C7" s="212">
        <v>44195</v>
      </c>
      <c r="D7" s="280" t="s">
        <v>140</v>
      </c>
      <c r="E7" s="229">
        <v>44216</v>
      </c>
      <c r="F7" s="280" t="s">
        <v>130</v>
      </c>
      <c r="G7" s="229">
        <f t="shared" si="0"/>
        <v>44216</v>
      </c>
      <c r="H7" s="210" t="s">
        <v>141</v>
      </c>
      <c r="I7" s="280" t="s">
        <v>142</v>
      </c>
      <c r="J7" s="239" t="s">
        <v>122</v>
      </c>
      <c r="K7" s="210" t="s">
        <v>143</v>
      </c>
      <c r="L7" s="237" t="s">
        <v>144</v>
      </c>
      <c r="M7" s="210" t="s">
        <v>145</v>
      </c>
      <c r="N7" s="210" t="s">
        <v>82</v>
      </c>
      <c r="O7" s="280" t="s">
        <v>69</v>
      </c>
      <c r="P7" s="229">
        <v>44216</v>
      </c>
      <c r="Q7" s="210" t="s">
        <v>83</v>
      </c>
      <c r="R7" s="210" t="s">
        <v>146</v>
      </c>
      <c r="S7" s="210" t="s">
        <v>85</v>
      </c>
      <c r="T7" s="210" t="s">
        <v>147</v>
      </c>
      <c r="U7" s="210" t="s">
        <v>69</v>
      </c>
      <c r="V7" s="210" t="s">
        <v>69</v>
      </c>
      <c r="W7" s="210" t="s">
        <v>69</v>
      </c>
      <c r="X7" s="210" t="s">
        <v>69</v>
      </c>
      <c r="Y7" s="210" t="s">
        <v>69</v>
      </c>
      <c r="Z7" s="237" t="s">
        <v>148</v>
      </c>
      <c r="AA7" s="280" t="s">
        <v>130</v>
      </c>
      <c r="AB7" s="212">
        <v>44216</v>
      </c>
      <c r="AC7" s="237" t="s">
        <v>149</v>
      </c>
      <c r="AD7" s="210" t="s">
        <v>150</v>
      </c>
      <c r="AE7" s="210" t="s">
        <v>112</v>
      </c>
      <c r="AF7" s="210" t="s">
        <v>151</v>
      </c>
      <c r="AG7" s="210"/>
      <c r="AH7" s="210"/>
      <c r="AI7" s="251"/>
      <c r="AJ7" s="251"/>
      <c r="AK7" s="251"/>
      <c r="AL7" s="251"/>
      <c r="AM7" s="251"/>
      <c r="AN7" s="251"/>
      <c r="AO7" s="251"/>
      <c r="AP7" s="251"/>
      <c r="AQ7" s="251"/>
      <c r="AR7" s="251"/>
      <c r="AS7" s="210" t="s">
        <v>151</v>
      </c>
      <c r="AT7" s="210" t="s">
        <v>152</v>
      </c>
      <c r="AU7" s="210"/>
      <c r="AV7" s="210"/>
      <c r="AW7" s="210"/>
      <c r="AX7" s="210"/>
      <c r="AY7" s="283" t="s">
        <v>69</v>
      </c>
      <c r="AZ7" s="284" t="s">
        <v>69</v>
      </c>
      <c r="BA7" s="282" t="s">
        <v>130</v>
      </c>
      <c r="BB7" s="229">
        <v>44216</v>
      </c>
      <c r="BC7" s="237" t="s">
        <v>153</v>
      </c>
      <c r="BD7" s="283" t="s">
        <v>69</v>
      </c>
      <c r="BE7" s="284" t="s">
        <v>69</v>
      </c>
      <c r="BF7" s="283" t="s">
        <v>130</v>
      </c>
      <c r="BG7" s="211" t="s">
        <v>83</v>
      </c>
      <c r="BH7" s="210" t="s">
        <v>146</v>
      </c>
      <c r="BI7" s="210" t="s">
        <v>85</v>
      </c>
      <c r="BJ7" s="237" t="s">
        <v>154</v>
      </c>
      <c r="BK7" s="237"/>
      <c r="BL7" s="210" t="s">
        <v>155</v>
      </c>
      <c r="BP7" s="280" t="s">
        <v>130</v>
      </c>
      <c r="BQ7" s="262" t="s">
        <v>156</v>
      </c>
      <c r="BR7" s="263"/>
      <c r="BS7" s="229"/>
    </row>
    <row r="8" spans="1:71" s="197" customFormat="1" ht="96">
      <c r="A8" s="280" t="s">
        <v>157</v>
      </c>
      <c r="B8" s="211">
        <v>143</v>
      </c>
      <c r="C8" s="212">
        <v>44195</v>
      </c>
      <c r="D8" s="280" t="s">
        <v>157</v>
      </c>
      <c r="E8" s="229">
        <v>44218</v>
      </c>
      <c r="F8" s="280" t="s">
        <v>140</v>
      </c>
      <c r="G8" s="229">
        <f t="shared" si="0"/>
        <v>44218</v>
      </c>
      <c r="H8" s="210" t="s">
        <v>158</v>
      </c>
      <c r="I8" s="280" t="s">
        <v>159</v>
      </c>
      <c r="J8" s="239" t="s">
        <v>122</v>
      </c>
      <c r="K8" s="210" t="s">
        <v>160</v>
      </c>
      <c r="L8" s="237" t="s">
        <v>161</v>
      </c>
      <c r="M8" s="210" t="s">
        <v>81</v>
      </c>
      <c r="N8" s="210" t="s">
        <v>82</v>
      </c>
      <c r="O8" s="280" t="s">
        <v>69</v>
      </c>
      <c r="P8" s="229">
        <v>44218</v>
      </c>
      <c r="Q8" s="210" t="s">
        <v>162</v>
      </c>
      <c r="R8" s="210" t="s">
        <v>163</v>
      </c>
      <c r="S8" s="210" t="s">
        <v>85</v>
      </c>
      <c r="T8" s="210" t="s">
        <v>164</v>
      </c>
      <c r="U8" s="210" t="s">
        <v>69</v>
      </c>
      <c r="V8" s="210" t="s">
        <v>69</v>
      </c>
      <c r="W8" s="210" t="s">
        <v>69</v>
      </c>
      <c r="X8" s="210" t="s">
        <v>69</v>
      </c>
      <c r="Y8" s="210" t="s">
        <v>69</v>
      </c>
      <c r="Z8" s="237" t="s">
        <v>165</v>
      </c>
      <c r="AA8" s="280" t="s">
        <v>140</v>
      </c>
      <c r="AB8" s="212">
        <v>44218</v>
      </c>
      <c r="AC8" s="237" t="s">
        <v>149</v>
      </c>
      <c r="AD8" s="210" t="s">
        <v>150</v>
      </c>
      <c r="AE8" s="210" t="s">
        <v>112</v>
      </c>
      <c r="AF8" s="210" t="s">
        <v>166</v>
      </c>
      <c r="AG8" s="210"/>
      <c r="AH8" s="210"/>
      <c r="AI8" s="251"/>
      <c r="AJ8" s="251"/>
      <c r="AK8" s="251"/>
      <c r="AL8" s="251"/>
      <c r="AM8" s="251"/>
      <c r="AN8" s="251"/>
      <c r="AO8" s="251"/>
      <c r="AP8" s="251"/>
      <c r="AQ8" s="251"/>
      <c r="AR8" s="251"/>
      <c r="AS8" s="210" t="s">
        <v>166</v>
      </c>
      <c r="AT8" s="210" t="s">
        <v>152</v>
      </c>
      <c r="AU8" s="210"/>
      <c r="AV8" s="210"/>
      <c r="AW8" s="210"/>
      <c r="AX8" s="210"/>
      <c r="AY8" s="283" t="s">
        <v>69</v>
      </c>
      <c r="AZ8" s="284" t="s">
        <v>69</v>
      </c>
      <c r="BA8" s="282" t="s">
        <v>140</v>
      </c>
      <c r="BB8" s="229">
        <v>44218</v>
      </c>
      <c r="BC8" s="237" t="s">
        <v>167</v>
      </c>
      <c r="BD8" s="283" t="s">
        <v>69</v>
      </c>
      <c r="BE8" s="284" t="s">
        <v>69</v>
      </c>
      <c r="BF8" s="283" t="s">
        <v>140</v>
      </c>
      <c r="BG8" s="211" t="s">
        <v>162</v>
      </c>
      <c r="BH8" s="210" t="s">
        <v>163</v>
      </c>
      <c r="BI8" s="210" t="s">
        <v>85</v>
      </c>
      <c r="BJ8" s="237" t="s">
        <v>168</v>
      </c>
      <c r="BK8" s="237"/>
      <c r="BL8" s="210" t="s">
        <v>169</v>
      </c>
      <c r="BP8" s="280" t="s">
        <v>140</v>
      </c>
      <c r="BQ8" s="262" t="s">
        <v>170</v>
      </c>
      <c r="BR8" s="263"/>
      <c r="BS8" s="229"/>
    </row>
    <row r="9" spans="1:71" s="197" customFormat="1" ht="96">
      <c r="A9" s="280" t="s">
        <v>171</v>
      </c>
      <c r="B9" s="211">
        <v>143</v>
      </c>
      <c r="C9" s="212">
        <v>44195</v>
      </c>
      <c r="D9" s="280" t="s">
        <v>171</v>
      </c>
      <c r="E9" s="229">
        <v>44221</v>
      </c>
      <c r="F9" s="280" t="s">
        <v>69</v>
      </c>
      <c r="G9" s="229" t="s">
        <v>69</v>
      </c>
      <c r="H9" s="210" t="s">
        <v>158</v>
      </c>
      <c r="I9" s="210" t="s">
        <v>172</v>
      </c>
      <c r="J9" s="210" t="s">
        <v>71</v>
      </c>
      <c r="K9" s="210" t="s">
        <v>173</v>
      </c>
      <c r="L9" s="237" t="s">
        <v>174</v>
      </c>
      <c r="M9" s="210" t="s">
        <v>81</v>
      </c>
      <c r="N9" s="249" t="s">
        <v>75</v>
      </c>
      <c r="O9" s="282" t="s">
        <v>69</v>
      </c>
      <c r="P9" s="282" t="s">
        <v>69</v>
      </c>
      <c r="Q9" s="282" t="s">
        <v>69</v>
      </c>
      <c r="R9" s="281" t="s">
        <v>69</v>
      </c>
      <c r="S9" s="282" t="s">
        <v>69</v>
      </c>
      <c r="T9" s="210" t="s">
        <v>69</v>
      </c>
      <c r="U9" s="282" t="s">
        <v>69</v>
      </c>
      <c r="V9" s="282" t="s">
        <v>69</v>
      </c>
      <c r="W9" s="282" t="s">
        <v>69</v>
      </c>
      <c r="X9" s="282" t="s">
        <v>69</v>
      </c>
      <c r="Y9" s="282" t="s">
        <v>69</v>
      </c>
      <c r="Z9" s="282" t="s">
        <v>69</v>
      </c>
      <c r="AA9" s="282" t="s">
        <v>69</v>
      </c>
      <c r="AB9" s="282" t="s">
        <v>69</v>
      </c>
      <c r="AC9" s="282" t="s">
        <v>69</v>
      </c>
      <c r="AD9" s="282" t="s">
        <v>69</v>
      </c>
      <c r="AE9" s="282" t="s">
        <v>69</v>
      </c>
      <c r="AF9" s="282" t="s">
        <v>69</v>
      </c>
      <c r="AG9" s="282" t="s">
        <v>69</v>
      </c>
      <c r="AH9" s="282" t="s">
        <v>69</v>
      </c>
      <c r="AI9" s="282" t="s">
        <v>69</v>
      </c>
      <c r="AJ9" s="282" t="s">
        <v>69</v>
      </c>
      <c r="AK9" s="282" t="s">
        <v>69</v>
      </c>
      <c r="AL9" s="282" t="s">
        <v>69</v>
      </c>
      <c r="AM9" s="282" t="s">
        <v>69</v>
      </c>
      <c r="AN9" s="282" t="s">
        <v>69</v>
      </c>
      <c r="AO9" s="282" t="s">
        <v>69</v>
      </c>
      <c r="AP9" s="282" t="s">
        <v>69</v>
      </c>
      <c r="AQ9" s="282" t="s">
        <v>69</v>
      </c>
      <c r="AR9" s="282" t="s">
        <v>69</v>
      </c>
      <c r="AS9" s="282" t="s">
        <v>69</v>
      </c>
      <c r="AT9" s="282" t="s">
        <v>69</v>
      </c>
      <c r="AU9" s="282" t="s">
        <v>69</v>
      </c>
      <c r="AV9" s="282" t="s">
        <v>69</v>
      </c>
      <c r="AW9" s="282" t="s">
        <v>69</v>
      </c>
      <c r="AX9" s="282" t="s">
        <v>69</v>
      </c>
      <c r="AY9" s="282" t="s">
        <v>69</v>
      </c>
      <c r="AZ9" s="282" t="s">
        <v>69</v>
      </c>
      <c r="BA9" s="282" t="s">
        <v>69</v>
      </c>
      <c r="BB9" s="282" t="s">
        <v>69</v>
      </c>
      <c r="BC9" s="282" t="s">
        <v>69</v>
      </c>
      <c r="BD9" s="282" t="s">
        <v>69</v>
      </c>
      <c r="BE9" s="282" t="s">
        <v>69</v>
      </c>
      <c r="BF9" s="282" t="s">
        <v>69</v>
      </c>
      <c r="BG9" s="282" t="s">
        <v>69</v>
      </c>
      <c r="BH9" s="282" t="s">
        <v>69</v>
      </c>
      <c r="BI9" s="282" t="s">
        <v>69</v>
      </c>
      <c r="BJ9" s="285" t="s">
        <v>175</v>
      </c>
      <c r="BK9" s="238"/>
      <c r="BL9" s="282" t="s">
        <v>69</v>
      </c>
      <c r="BP9" s="280" t="s">
        <v>69</v>
      </c>
      <c r="BQ9" s="262" t="str">
        <f t="shared" ref="BQ9:BQ18" si="1">G9</f>
        <v>-</v>
      </c>
      <c r="BR9" s="263"/>
      <c r="BS9" s="229"/>
    </row>
    <row r="10" spans="1:71" s="197" customFormat="1" ht="60">
      <c r="A10" s="280" t="s">
        <v>176</v>
      </c>
      <c r="B10" s="211">
        <v>143</v>
      </c>
      <c r="C10" s="212">
        <v>44195</v>
      </c>
      <c r="D10" s="280" t="s">
        <v>176</v>
      </c>
      <c r="E10" s="230">
        <v>44223</v>
      </c>
      <c r="F10" s="210">
        <v>7</v>
      </c>
      <c r="G10" s="229">
        <f>E10</f>
        <v>44223</v>
      </c>
      <c r="H10" s="210" t="s">
        <v>70</v>
      </c>
      <c r="I10" s="210" t="s">
        <v>177</v>
      </c>
      <c r="J10" s="239" t="s">
        <v>122</v>
      </c>
      <c r="K10" s="210" t="s">
        <v>178</v>
      </c>
      <c r="L10" s="237" t="s">
        <v>179</v>
      </c>
      <c r="M10" s="210" t="s">
        <v>81</v>
      </c>
      <c r="N10" s="210" t="s">
        <v>82</v>
      </c>
      <c r="O10" s="280" t="s">
        <v>98</v>
      </c>
      <c r="P10" s="230">
        <v>44223</v>
      </c>
      <c r="Q10" s="210" t="s">
        <v>83</v>
      </c>
      <c r="R10" s="210" t="s">
        <v>180</v>
      </c>
      <c r="S10" s="210" t="s">
        <v>85</v>
      </c>
      <c r="T10" s="210" t="s">
        <v>181</v>
      </c>
      <c r="U10" s="210" t="s">
        <v>108</v>
      </c>
      <c r="V10" s="210" t="s">
        <v>69</v>
      </c>
      <c r="W10" s="210" t="s">
        <v>69</v>
      </c>
      <c r="X10" s="210" t="s">
        <v>69</v>
      </c>
      <c r="Y10" s="210" t="s">
        <v>69</v>
      </c>
      <c r="Z10" s="237" t="s">
        <v>182</v>
      </c>
      <c r="AA10" s="280" t="s">
        <v>157</v>
      </c>
      <c r="AB10" s="215">
        <v>44225</v>
      </c>
      <c r="AC10" s="237" t="s">
        <v>183</v>
      </c>
      <c r="AD10" s="210" t="s">
        <v>111</v>
      </c>
      <c r="AE10" s="210" t="s">
        <v>184</v>
      </c>
      <c r="AF10" s="210" t="s">
        <v>185</v>
      </c>
      <c r="AG10" s="210"/>
      <c r="AH10" s="210"/>
      <c r="AI10" s="251"/>
      <c r="AJ10" s="251"/>
      <c r="AK10" s="251"/>
      <c r="AL10" s="251"/>
      <c r="AM10" s="251"/>
      <c r="AN10" s="251"/>
      <c r="AO10" s="251"/>
      <c r="AP10" s="251"/>
      <c r="AQ10" s="251"/>
      <c r="AR10" s="251"/>
      <c r="AS10" s="210" t="s">
        <v>185</v>
      </c>
      <c r="AT10" s="210" t="s">
        <v>128</v>
      </c>
      <c r="AU10" s="210"/>
      <c r="AV10" s="210"/>
      <c r="AW10" s="210"/>
      <c r="AX10" s="210"/>
      <c r="AY10" s="211">
        <v>347</v>
      </c>
      <c r="AZ10" s="212">
        <v>44225</v>
      </c>
      <c r="BA10" s="283" t="s">
        <v>157</v>
      </c>
      <c r="BB10" s="212">
        <v>44225</v>
      </c>
      <c r="BC10" s="237" t="s">
        <v>186</v>
      </c>
      <c r="BD10" s="211">
        <v>13</v>
      </c>
      <c r="BE10" s="212">
        <v>44223</v>
      </c>
      <c r="BF10" s="211">
        <v>7</v>
      </c>
      <c r="BG10" s="211" t="s">
        <v>162</v>
      </c>
      <c r="BH10" s="210" t="s">
        <v>187</v>
      </c>
      <c r="BI10" s="210" t="s">
        <v>85</v>
      </c>
      <c r="BJ10" s="237" t="s">
        <v>95</v>
      </c>
      <c r="BK10" s="237"/>
      <c r="BL10" s="210" t="str">
        <f>AS10</f>
        <v>± 10,3 gram</v>
      </c>
      <c r="BP10" s="210">
        <v>7</v>
      </c>
      <c r="BQ10" s="262" t="s">
        <v>188</v>
      </c>
      <c r="BR10" s="263"/>
      <c r="BS10" s="230"/>
    </row>
    <row r="11" spans="1:71" s="197" customFormat="1" ht="108">
      <c r="A11" s="210">
        <v>10</v>
      </c>
      <c r="B11" s="211">
        <v>143</v>
      </c>
      <c r="C11" s="212">
        <v>44195</v>
      </c>
      <c r="D11" s="280" t="s">
        <v>189</v>
      </c>
      <c r="E11" s="230">
        <v>44225</v>
      </c>
      <c r="F11" s="280" t="s">
        <v>69</v>
      </c>
      <c r="G11" s="229" t="s">
        <v>69</v>
      </c>
      <c r="H11" s="210" t="s">
        <v>99</v>
      </c>
      <c r="I11" s="210" t="s">
        <v>190</v>
      </c>
      <c r="J11" s="210" t="s">
        <v>101</v>
      </c>
      <c r="K11" s="210" t="s">
        <v>191</v>
      </c>
      <c r="L11" s="237" t="s">
        <v>192</v>
      </c>
      <c r="M11" s="210" t="s">
        <v>193</v>
      </c>
      <c r="N11" s="249" t="s">
        <v>75</v>
      </c>
      <c r="O11" s="282" t="s">
        <v>69</v>
      </c>
      <c r="P11" s="282" t="s">
        <v>69</v>
      </c>
      <c r="Q11" s="282" t="s">
        <v>69</v>
      </c>
      <c r="R11" s="281" t="s">
        <v>69</v>
      </c>
      <c r="S11" s="282" t="s">
        <v>69</v>
      </c>
      <c r="T11" s="210" t="s">
        <v>194</v>
      </c>
      <c r="U11" s="282" t="s">
        <v>69</v>
      </c>
      <c r="V11" s="282" t="s">
        <v>69</v>
      </c>
      <c r="W11" s="282" t="s">
        <v>69</v>
      </c>
      <c r="X11" s="282" t="s">
        <v>69</v>
      </c>
      <c r="Y11" s="282" t="s">
        <v>69</v>
      </c>
      <c r="Z11" s="282" t="s">
        <v>69</v>
      </c>
      <c r="AA11" s="282" t="s">
        <v>69</v>
      </c>
      <c r="AB11" s="282" t="s">
        <v>69</v>
      </c>
      <c r="AC11" s="282" t="s">
        <v>69</v>
      </c>
      <c r="AD11" s="282" t="s">
        <v>69</v>
      </c>
      <c r="AE11" s="282" t="s">
        <v>69</v>
      </c>
      <c r="AF11" s="282" t="s">
        <v>69</v>
      </c>
      <c r="AG11" s="282" t="s">
        <v>69</v>
      </c>
      <c r="AH11" s="282" t="s">
        <v>69</v>
      </c>
      <c r="AI11" s="282" t="s">
        <v>69</v>
      </c>
      <c r="AJ11" s="282" t="s">
        <v>69</v>
      </c>
      <c r="AK11" s="282" t="s">
        <v>69</v>
      </c>
      <c r="AL11" s="282" t="s">
        <v>69</v>
      </c>
      <c r="AM11" s="282" t="s">
        <v>69</v>
      </c>
      <c r="AN11" s="282" t="s">
        <v>69</v>
      </c>
      <c r="AO11" s="282" t="s">
        <v>69</v>
      </c>
      <c r="AP11" s="282" t="s">
        <v>69</v>
      </c>
      <c r="AQ11" s="282" t="s">
        <v>69</v>
      </c>
      <c r="AR11" s="282" t="s">
        <v>69</v>
      </c>
      <c r="AS11" s="282" t="s">
        <v>69</v>
      </c>
      <c r="AT11" s="282" t="s">
        <v>69</v>
      </c>
      <c r="AU11" s="282" t="s">
        <v>69</v>
      </c>
      <c r="AV11" s="282" t="s">
        <v>69</v>
      </c>
      <c r="AW11" s="282" t="s">
        <v>69</v>
      </c>
      <c r="AX11" s="282" t="s">
        <v>69</v>
      </c>
      <c r="AY11" s="282" t="s">
        <v>69</v>
      </c>
      <c r="AZ11" s="282" t="s">
        <v>69</v>
      </c>
      <c r="BA11" s="282" t="s">
        <v>69</v>
      </c>
      <c r="BB11" s="282" t="s">
        <v>69</v>
      </c>
      <c r="BC11" s="282" t="s">
        <v>69</v>
      </c>
      <c r="BD11" s="282" t="s">
        <v>69</v>
      </c>
      <c r="BE11" s="282" t="s">
        <v>69</v>
      </c>
      <c r="BF11" s="282" t="s">
        <v>69</v>
      </c>
      <c r="BG11" s="282" t="s">
        <v>69</v>
      </c>
      <c r="BH11" s="282" t="s">
        <v>69</v>
      </c>
      <c r="BI11" s="282" t="s">
        <v>69</v>
      </c>
      <c r="BJ11" s="285" t="s">
        <v>195</v>
      </c>
      <c r="BK11" s="238"/>
      <c r="BL11" s="282" t="s">
        <v>69</v>
      </c>
      <c r="BP11" s="280" t="s">
        <v>69</v>
      </c>
      <c r="BQ11" s="262" t="str">
        <f t="shared" si="1"/>
        <v>-</v>
      </c>
      <c r="BR11" s="263"/>
      <c r="BS11" s="230"/>
    </row>
    <row r="12" spans="1:71" s="197" customFormat="1" ht="108">
      <c r="A12" s="210">
        <v>11</v>
      </c>
      <c r="B12" s="211">
        <v>143</v>
      </c>
      <c r="C12" s="212">
        <v>44195</v>
      </c>
      <c r="D12" s="210">
        <v>11</v>
      </c>
      <c r="E12" s="230">
        <v>44225</v>
      </c>
      <c r="F12" s="280" t="s">
        <v>69</v>
      </c>
      <c r="G12" s="229" t="s">
        <v>69</v>
      </c>
      <c r="H12" s="210" t="s">
        <v>196</v>
      </c>
      <c r="I12" s="210" t="s">
        <v>197</v>
      </c>
      <c r="J12" s="210" t="s">
        <v>198</v>
      </c>
      <c r="K12" s="210" t="s">
        <v>199</v>
      </c>
      <c r="L12" s="237" t="s">
        <v>200</v>
      </c>
      <c r="M12" s="210" t="s">
        <v>201</v>
      </c>
      <c r="N12" s="249" t="s">
        <v>75</v>
      </c>
      <c r="O12" s="282" t="s">
        <v>69</v>
      </c>
      <c r="P12" s="282" t="s">
        <v>69</v>
      </c>
      <c r="Q12" s="282" t="s">
        <v>69</v>
      </c>
      <c r="R12" s="281" t="s">
        <v>69</v>
      </c>
      <c r="S12" s="282" t="s">
        <v>69</v>
      </c>
      <c r="T12" s="210" t="s">
        <v>202</v>
      </c>
      <c r="U12" s="282" t="s">
        <v>69</v>
      </c>
      <c r="V12" s="282" t="s">
        <v>69</v>
      </c>
      <c r="W12" s="282" t="s">
        <v>69</v>
      </c>
      <c r="X12" s="282" t="s">
        <v>69</v>
      </c>
      <c r="Y12" s="282" t="s">
        <v>69</v>
      </c>
      <c r="Z12" s="282" t="s">
        <v>69</v>
      </c>
      <c r="AA12" s="282" t="s">
        <v>69</v>
      </c>
      <c r="AB12" s="282" t="s">
        <v>69</v>
      </c>
      <c r="AC12" s="282" t="s">
        <v>69</v>
      </c>
      <c r="AD12" s="282" t="s">
        <v>69</v>
      </c>
      <c r="AE12" s="282" t="s">
        <v>69</v>
      </c>
      <c r="AF12" s="282" t="s">
        <v>69</v>
      </c>
      <c r="AG12" s="282" t="s">
        <v>69</v>
      </c>
      <c r="AH12" s="282" t="s">
        <v>69</v>
      </c>
      <c r="AI12" s="282" t="s">
        <v>69</v>
      </c>
      <c r="AJ12" s="282" t="s">
        <v>69</v>
      </c>
      <c r="AK12" s="282" t="s">
        <v>69</v>
      </c>
      <c r="AL12" s="282" t="s">
        <v>69</v>
      </c>
      <c r="AM12" s="282" t="s">
        <v>69</v>
      </c>
      <c r="AN12" s="282" t="s">
        <v>69</v>
      </c>
      <c r="AO12" s="282" t="s">
        <v>69</v>
      </c>
      <c r="AP12" s="282" t="s">
        <v>69</v>
      </c>
      <c r="AQ12" s="282" t="s">
        <v>69</v>
      </c>
      <c r="AR12" s="282" t="s">
        <v>69</v>
      </c>
      <c r="AS12" s="282" t="s">
        <v>69</v>
      </c>
      <c r="AT12" s="282" t="s">
        <v>69</v>
      </c>
      <c r="AU12" s="282" t="s">
        <v>69</v>
      </c>
      <c r="AV12" s="282" t="s">
        <v>69</v>
      </c>
      <c r="AW12" s="282" t="s">
        <v>69</v>
      </c>
      <c r="AX12" s="282" t="s">
        <v>69</v>
      </c>
      <c r="AY12" s="282" t="s">
        <v>69</v>
      </c>
      <c r="AZ12" s="282" t="s">
        <v>69</v>
      </c>
      <c r="BA12" s="282" t="s">
        <v>69</v>
      </c>
      <c r="BB12" s="282" t="s">
        <v>69</v>
      </c>
      <c r="BC12" s="282" t="s">
        <v>69</v>
      </c>
      <c r="BD12" s="282" t="s">
        <v>69</v>
      </c>
      <c r="BE12" s="282" t="s">
        <v>69</v>
      </c>
      <c r="BF12" s="282" t="s">
        <v>69</v>
      </c>
      <c r="BG12" s="282" t="s">
        <v>69</v>
      </c>
      <c r="BH12" s="282" t="s">
        <v>69</v>
      </c>
      <c r="BI12" s="282" t="s">
        <v>69</v>
      </c>
      <c r="BJ12" s="285" t="s">
        <v>203</v>
      </c>
      <c r="BK12" s="238"/>
      <c r="BL12" s="282" t="s">
        <v>69</v>
      </c>
      <c r="BP12" s="280" t="s">
        <v>69</v>
      </c>
      <c r="BQ12" s="262" t="str">
        <f t="shared" si="1"/>
        <v>-</v>
      </c>
      <c r="BR12" s="263"/>
      <c r="BS12" s="230"/>
    </row>
    <row r="13" spans="1:71" s="196" customFormat="1" ht="48">
      <c r="A13" s="207">
        <v>12</v>
      </c>
      <c r="B13" s="208">
        <v>16</v>
      </c>
      <c r="C13" s="209">
        <v>44225</v>
      </c>
      <c r="D13" s="207">
        <v>12</v>
      </c>
      <c r="E13" s="228">
        <v>44245</v>
      </c>
      <c r="F13" s="207">
        <v>8</v>
      </c>
      <c r="G13" s="228">
        <f>E13</f>
        <v>44245</v>
      </c>
      <c r="H13" s="207" t="s">
        <v>99</v>
      </c>
      <c r="I13" s="207" t="s">
        <v>204</v>
      </c>
      <c r="J13" s="207" t="s">
        <v>101</v>
      </c>
      <c r="K13" s="207" t="s">
        <v>205</v>
      </c>
      <c r="L13" s="236" t="s">
        <v>206</v>
      </c>
      <c r="M13" s="207" t="s">
        <v>81</v>
      </c>
      <c r="N13" s="207" t="s">
        <v>82</v>
      </c>
      <c r="O13" s="277" t="s">
        <v>120</v>
      </c>
      <c r="P13" s="228">
        <v>44245</v>
      </c>
      <c r="Q13" s="207" t="s">
        <v>94</v>
      </c>
      <c r="R13" s="207" t="s">
        <v>133</v>
      </c>
      <c r="S13" s="207" t="s">
        <v>207</v>
      </c>
      <c r="T13" s="207" t="s">
        <v>208</v>
      </c>
      <c r="U13" s="207" t="s">
        <v>209</v>
      </c>
      <c r="V13" s="207" t="s">
        <v>210</v>
      </c>
      <c r="W13" s="207" t="s">
        <v>69</v>
      </c>
      <c r="X13" s="207" t="s">
        <v>69</v>
      </c>
      <c r="Y13" s="207" t="s">
        <v>69</v>
      </c>
      <c r="Z13" s="236" t="s">
        <v>211</v>
      </c>
      <c r="AA13" s="277" t="s">
        <v>171</v>
      </c>
      <c r="AB13" s="228">
        <v>44246</v>
      </c>
      <c r="AC13" s="236" t="s">
        <v>212</v>
      </c>
      <c r="AD13" s="207" t="s">
        <v>213</v>
      </c>
      <c r="AE13" s="207" t="s">
        <v>214</v>
      </c>
      <c r="AF13" s="207" t="s">
        <v>215</v>
      </c>
      <c r="AG13" s="207" t="s">
        <v>213</v>
      </c>
      <c r="AH13" s="207" t="s">
        <v>214</v>
      </c>
      <c r="AI13" s="207" t="s">
        <v>216</v>
      </c>
      <c r="AJ13" s="253"/>
      <c r="AK13" s="253"/>
      <c r="AL13" s="253"/>
      <c r="AM13" s="253"/>
      <c r="AN13" s="253"/>
      <c r="AO13" s="253"/>
      <c r="AP13" s="253"/>
      <c r="AQ13" s="253"/>
      <c r="AR13" s="253"/>
      <c r="AS13" s="207" t="s">
        <v>217</v>
      </c>
      <c r="AT13" s="207" t="s">
        <v>218</v>
      </c>
      <c r="AU13" s="207"/>
      <c r="AV13" s="207"/>
      <c r="AW13" s="207"/>
      <c r="AX13" s="207"/>
      <c r="AY13" s="208">
        <v>627</v>
      </c>
      <c r="AZ13" s="209">
        <v>44245</v>
      </c>
      <c r="BA13" s="278" t="s">
        <v>171</v>
      </c>
      <c r="BB13" s="209">
        <v>44246</v>
      </c>
      <c r="BC13" s="236" t="s">
        <v>219</v>
      </c>
      <c r="BD13" s="208">
        <v>16</v>
      </c>
      <c r="BE13" s="209">
        <v>44245</v>
      </c>
      <c r="BF13" s="208">
        <v>8</v>
      </c>
      <c r="BG13" s="208" t="s">
        <v>162</v>
      </c>
      <c r="BH13" s="207" t="s">
        <v>220</v>
      </c>
      <c r="BI13" s="207" t="s">
        <v>207</v>
      </c>
      <c r="BJ13" s="236" t="s">
        <v>221</v>
      </c>
      <c r="BK13" s="236"/>
      <c r="BL13" s="207" t="str">
        <f>AS13</f>
        <v>± 1513,7 gram</v>
      </c>
      <c r="BP13" s="207">
        <v>8</v>
      </c>
      <c r="BQ13" s="262" t="s">
        <v>222</v>
      </c>
      <c r="BR13" s="261"/>
      <c r="BS13" s="228"/>
    </row>
    <row r="14" spans="1:71" s="197" customFormat="1" ht="108">
      <c r="A14" s="210">
        <v>13</v>
      </c>
      <c r="B14" s="211">
        <v>16</v>
      </c>
      <c r="C14" s="212">
        <v>44225</v>
      </c>
      <c r="D14" s="210">
        <v>13</v>
      </c>
      <c r="E14" s="230">
        <v>44246</v>
      </c>
      <c r="F14" s="280" t="s">
        <v>69</v>
      </c>
      <c r="G14" s="229" t="s">
        <v>69</v>
      </c>
      <c r="H14" s="210" t="s">
        <v>70</v>
      </c>
      <c r="I14" s="210" t="s">
        <v>69</v>
      </c>
      <c r="J14" s="210" t="s">
        <v>71</v>
      </c>
      <c r="K14" s="210" t="s">
        <v>223</v>
      </c>
      <c r="L14" s="237" t="s">
        <v>224</v>
      </c>
      <c r="M14" s="210" t="s">
        <v>225</v>
      </c>
      <c r="N14" s="249" t="s">
        <v>75</v>
      </c>
      <c r="O14" s="282" t="s">
        <v>69</v>
      </c>
      <c r="P14" s="282" t="s">
        <v>69</v>
      </c>
      <c r="Q14" s="282" t="s">
        <v>69</v>
      </c>
      <c r="R14" s="281" t="s">
        <v>69</v>
      </c>
      <c r="S14" s="282" t="s">
        <v>69</v>
      </c>
      <c r="T14" s="210" t="s">
        <v>226</v>
      </c>
      <c r="U14" s="282" t="s">
        <v>69</v>
      </c>
      <c r="V14" s="282" t="s">
        <v>69</v>
      </c>
      <c r="W14" s="282" t="s">
        <v>69</v>
      </c>
      <c r="X14" s="282" t="s">
        <v>69</v>
      </c>
      <c r="Y14" s="282" t="s">
        <v>69</v>
      </c>
      <c r="Z14" s="282" t="s">
        <v>69</v>
      </c>
      <c r="AA14" s="282" t="s">
        <v>69</v>
      </c>
      <c r="AB14" s="282" t="s">
        <v>69</v>
      </c>
      <c r="AC14" s="282" t="s">
        <v>69</v>
      </c>
      <c r="AD14" s="282" t="s">
        <v>69</v>
      </c>
      <c r="AE14" s="282" t="s">
        <v>69</v>
      </c>
      <c r="AF14" s="282" t="s">
        <v>69</v>
      </c>
      <c r="AG14" s="282" t="s">
        <v>69</v>
      </c>
      <c r="AH14" s="282" t="s">
        <v>69</v>
      </c>
      <c r="AI14" s="282" t="s">
        <v>69</v>
      </c>
      <c r="AJ14" s="282" t="s">
        <v>69</v>
      </c>
      <c r="AK14" s="282" t="s">
        <v>69</v>
      </c>
      <c r="AL14" s="282" t="s">
        <v>69</v>
      </c>
      <c r="AM14" s="282" t="s">
        <v>69</v>
      </c>
      <c r="AN14" s="282" t="s">
        <v>69</v>
      </c>
      <c r="AO14" s="282" t="s">
        <v>69</v>
      </c>
      <c r="AP14" s="282" t="s">
        <v>69</v>
      </c>
      <c r="AQ14" s="282" t="s">
        <v>69</v>
      </c>
      <c r="AR14" s="282" t="s">
        <v>69</v>
      </c>
      <c r="AS14" s="282" t="s">
        <v>69</v>
      </c>
      <c r="AT14" s="282" t="s">
        <v>69</v>
      </c>
      <c r="AU14" s="282" t="s">
        <v>69</v>
      </c>
      <c r="AV14" s="282" t="s">
        <v>69</v>
      </c>
      <c r="AW14" s="282" t="s">
        <v>69</v>
      </c>
      <c r="AX14" s="282" t="s">
        <v>69</v>
      </c>
      <c r="AY14" s="282" t="s">
        <v>69</v>
      </c>
      <c r="AZ14" s="282" t="s">
        <v>69</v>
      </c>
      <c r="BA14" s="282" t="s">
        <v>69</v>
      </c>
      <c r="BB14" s="282" t="s">
        <v>69</v>
      </c>
      <c r="BC14" s="282" t="s">
        <v>69</v>
      </c>
      <c r="BD14" s="282" t="s">
        <v>69</v>
      </c>
      <c r="BE14" s="282" t="s">
        <v>69</v>
      </c>
      <c r="BF14" s="282" t="s">
        <v>69</v>
      </c>
      <c r="BG14" s="282" t="s">
        <v>69</v>
      </c>
      <c r="BH14" s="282" t="s">
        <v>69</v>
      </c>
      <c r="BI14" s="282" t="s">
        <v>69</v>
      </c>
      <c r="BJ14" s="285" t="s">
        <v>227</v>
      </c>
      <c r="BK14" s="238"/>
      <c r="BL14" s="282" t="s">
        <v>69</v>
      </c>
      <c r="BP14" s="280" t="s">
        <v>69</v>
      </c>
      <c r="BQ14" s="262" t="str">
        <f t="shared" si="1"/>
        <v>-</v>
      </c>
      <c r="BR14" s="263"/>
      <c r="BS14" s="230"/>
    </row>
    <row r="15" spans="1:71" s="197" customFormat="1" ht="48">
      <c r="A15" s="210">
        <v>14</v>
      </c>
      <c r="B15" s="211">
        <v>16</v>
      </c>
      <c r="C15" s="212">
        <v>44225</v>
      </c>
      <c r="D15" s="210">
        <v>14</v>
      </c>
      <c r="E15" s="230">
        <v>44246</v>
      </c>
      <c r="F15" s="210">
        <v>9</v>
      </c>
      <c r="G15" s="229">
        <f>E15</f>
        <v>44246</v>
      </c>
      <c r="H15" s="210" t="s">
        <v>141</v>
      </c>
      <c r="I15" s="210" t="s">
        <v>228</v>
      </c>
      <c r="J15" s="239" t="s">
        <v>229</v>
      </c>
      <c r="K15" s="210" t="s">
        <v>230</v>
      </c>
      <c r="L15" s="237" t="s">
        <v>231</v>
      </c>
      <c r="M15" s="210" t="s">
        <v>232</v>
      </c>
      <c r="N15" s="210" t="s">
        <v>82</v>
      </c>
      <c r="O15" s="280" t="s">
        <v>130</v>
      </c>
      <c r="P15" s="230">
        <v>44246</v>
      </c>
      <c r="Q15" s="210" t="s">
        <v>94</v>
      </c>
      <c r="R15" s="210" t="s">
        <v>220</v>
      </c>
      <c r="S15" s="210" t="s">
        <v>207</v>
      </c>
      <c r="T15" s="210" t="s">
        <v>233</v>
      </c>
      <c r="U15" s="210" t="s">
        <v>234</v>
      </c>
      <c r="V15" s="210" t="s">
        <v>69</v>
      </c>
      <c r="W15" s="210" t="s">
        <v>69</v>
      </c>
      <c r="X15" s="210" t="s">
        <v>69</v>
      </c>
      <c r="Y15" s="210" t="s">
        <v>69</v>
      </c>
      <c r="Z15" s="237" t="s">
        <v>235</v>
      </c>
      <c r="AA15" s="280" t="s">
        <v>176</v>
      </c>
      <c r="AB15" s="230">
        <v>44251</v>
      </c>
      <c r="AC15" s="237" t="s">
        <v>236</v>
      </c>
      <c r="AD15" s="210" t="s">
        <v>150</v>
      </c>
      <c r="AE15" s="210" t="s">
        <v>237</v>
      </c>
      <c r="AF15" s="210" t="s">
        <v>238</v>
      </c>
      <c r="AG15" s="210"/>
      <c r="AH15" s="210"/>
      <c r="AI15" s="210"/>
      <c r="AJ15" s="251"/>
      <c r="AK15" s="251"/>
      <c r="AL15" s="251"/>
      <c r="AM15" s="251"/>
      <c r="AN15" s="251"/>
      <c r="AO15" s="251"/>
      <c r="AP15" s="251"/>
      <c r="AQ15" s="251"/>
      <c r="AR15" s="251"/>
      <c r="AS15" s="210" t="s">
        <v>238</v>
      </c>
      <c r="AT15" s="210" t="s">
        <v>239</v>
      </c>
      <c r="AU15" s="210"/>
      <c r="AV15" s="210"/>
      <c r="AW15" s="210"/>
      <c r="AX15" s="210"/>
      <c r="AY15" s="211">
        <v>673</v>
      </c>
      <c r="AZ15" s="212">
        <v>44251</v>
      </c>
      <c r="BA15" s="283" t="s">
        <v>176</v>
      </c>
      <c r="BB15" s="212">
        <v>44253</v>
      </c>
      <c r="BC15" s="237" t="s">
        <v>240</v>
      </c>
      <c r="BD15" s="211">
        <v>18</v>
      </c>
      <c r="BE15" s="212">
        <v>44246</v>
      </c>
      <c r="BF15" s="211">
        <v>9</v>
      </c>
      <c r="BG15" s="211" t="s">
        <v>162</v>
      </c>
      <c r="BH15" s="210" t="s">
        <v>241</v>
      </c>
      <c r="BI15" s="210" t="s">
        <v>207</v>
      </c>
      <c r="BJ15" s="237" t="s">
        <v>95</v>
      </c>
      <c r="BK15" s="237"/>
      <c r="BL15" s="210" t="str">
        <f>AS15</f>
        <v>± 45,7 gram</v>
      </c>
      <c r="BP15" s="210">
        <v>9</v>
      </c>
      <c r="BQ15" s="262" t="s">
        <v>242</v>
      </c>
      <c r="BR15" s="263"/>
      <c r="BS15" s="230"/>
    </row>
    <row r="16" spans="1:71" s="196" customFormat="1" ht="60">
      <c r="A16" s="207">
        <v>15</v>
      </c>
      <c r="B16" s="208">
        <v>25</v>
      </c>
      <c r="C16" s="209">
        <v>44253</v>
      </c>
      <c r="D16" s="207">
        <v>15</v>
      </c>
      <c r="E16" s="228">
        <v>44270</v>
      </c>
      <c r="F16" s="207">
        <v>10</v>
      </c>
      <c r="G16" s="228">
        <f>E16</f>
        <v>44270</v>
      </c>
      <c r="H16" s="207" t="s">
        <v>243</v>
      </c>
      <c r="I16" s="207" t="s">
        <v>244</v>
      </c>
      <c r="J16" s="240" t="s">
        <v>122</v>
      </c>
      <c r="K16" s="207" t="s">
        <v>245</v>
      </c>
      <c r="L16" s="236" t="s">
        <v>246</v>
      </c>
      <c r="M16" s="207" t="s">
        <v>81</v>
      </c>
      <c r="N16" s="207" t="s">
        <v>82</v>
      </c>
      <c r="O16" s="277" t="s">
        <v>140</v>
      </c>
      <c r="P16" s="228">
        <v>44270</v>
      </c>
      <c r="Q16" s="207" t="s">
        <v>104</v>
      </c>
      <c r="R16" s="207" t="s">
        <v>247</v>
      </c>
      <c r="S16" s="207" t="s">
        <v>248</v>
      </c>
      <c r="T16" s="207" t="s">
        <v>249</v>
      </c>
      <c r="U16" s="207" t="s">
        <v>108</v>
      </c>
      <c r="V16" s="207" t="s">
        <v>108</v>
      </c>
      <c r="W16" s="207" t="s">
        <v>69</v>
      </c>
      <c r="X16" s="207" t="s">
        <v>69</v>
      </c>
      <c r="Y16" s="207" t="s">
        <v>69</v>
      </c>
      <c r="Z16" s="236" t="s">
        <v>250</v>
      </c>
      <c r="AA16" s="207">
        <v>10</v>
      </c>
      <c r="AB16" s="228">
        <v>44271</v>
      </c>
      <c r="AC16" s="236" t="s">
        <v>251</v>
      </c>
      <c r="AD16" s="207" t="s">
        <v>150</v>
      </c>
      <c r="AE16" s="207" t="s">
        <v>252</v>
      </c>
      <c r="AF16" s="207" t="s">
        <v>253</v>
      </c>
      <c r="AG16" s="207" t="s">
        <v>150</v>
      </c>
      <c r="AH16" s="207" t="s">
        <v>254</v>
      </c>
      <c r="AI16" s="207" t="s">
        <v>255</v>
      </c>
      <c r="AJ16" s="253"/>
      <c r="AK16" s="253"/>
      <c r="AL16" s="253"/>
      <c r="AM16" s="253"/>
      <c r="AN16" s="253"/>
      <c r="AO16" s="253"/>
      <c r="AP16" s="253"/>
      <c r="AQ16" s="253"/>
      <c r="AR16" s="253"/>
      <c r="AS16" s="207" t="s">
        <v>256</v>
      </c>
      <c r="AT16" s="207" t="s">
        <v>239</v>
      </c>
      <c r="AU16" s="207"/>
      <c r="AV16" s="207"/>
      <c r="AW16" s="207"/>
      <c r="AX16" s="207"/>
      <c r="AY16" s="208">
        <v>1</v>
      </c>
      <c r="AZ16" s="209">
        <v>44272</v>
      </c>
      <c r="BA16" s="208">
        <v>10</v>
      </c>
      <c r="BB16" s="209">
        <v>44273</v>
      </c>
      <c r="BC16" s="236" t="s">
        <v>93</v>
      </c>
      <c r="BD16" s="208">
        <v>34</v>
      </c>
      <c r="BE16" s="209">
        <v>44270</v>
      </c>
      <c r="BF16" s="208">
        <v>10</v>
      </c>
      <c r="BG16" s="208" t="s">
        <v>94</v>
      </c>
      <c r="BH16" s="207" t="s">
        <v>133</v>
      </c>
      <c r="BI16" s="207" t="s">
        <v>248</v>
      </c>
      <c r="BJ16" s="236" t="s">
        <v>95</v>
      </c>
      <c r="BK16" s="236"/>
      <c r="BL16" s="207" t="str">
        <f>AS16</f>
        <v>± 33,1 gram</v>
      </c>
      <c r="BP16" s="207">
        <v>10</v>
      </c>
      <c r="BQ16" s="262" t="s">
        <v>257</v>
      </c>
      <c r="BR16" s="261"/>
      <c r="BS16" s="228"/>
    </row>
    <row r="17" spans="1:71" s="197" customFormat="1" ht="103.5" customHeight="1">
      <c r="A17" s="210">
        <v>16</v>
      </c>
      <c r="B17" s="211">
        <v>25</v>
      </c>
      <c r="C17" s="212">
        <v>44253</v>
      </c>
      <c r="D17" s="210">
        <v>16</v>
      </c>
      <c r="E17" s="230">
        <v>44271</v>
      </c>
      <c r="F17" s="280" t="s">
        <v>69</v>
      </c>
      <c r="G17" s="229" t="s">
        <v>69</v>
      </c>
      <c r="H17" s="210" t="s">
        <v>141</v>
      </c>
      <c r="I17" s="210" t="s">
        <v>258</v>
      </c>
      <c r="J17" s="239" t="s">
        <v>229</v>
      </c>
      <c r="K17" s="210" t="s">
        <v>259</v>
      </c>
      <c r="L17" s="237" t="s">
        <v>260</v>
      </c>
      <c r="M17" s="210" t="s">
        <v>261</v>
      </c>
      <c r="N17" s="249" t="s">
        <v>75</v>
      </c>
      <c r="O17" s="282" t="s">
        <v>69</v>
      </c>
      <c r="P17" s="282" t="s">
        <v>69</v>
      </c>
      <c r="Q17" s="282" t="s">
        <v>69</v>
      </c>
      <c r="R17" s="281" t="s">
        <v>69</v>
      </c>
      <c r="S17" s="282" t="s">
        <v>69</v>
      </c>
      <c r="T17" s="210" t="s">
        <v>262</v>
      </c>
      <c r="U17" s="282" t="s">
        <v>69</v>
      </c>
      <c r="V17" s="282" t="s">
        <v>69</v>
      </c>
      <c r="W17" s="282" t="s">
        <v>69</v>
      </c>
      <c r="X17" s="282" t="s">
        <v>69</v>
      </c>
      <c r="Y17" s="282" t="s">
        <v>69</v>
      </c>
      <c r="Z17" s="282" t="s">
        <v>69</v>
      </c>
      <c r="AA17" s="282" t="s">
        <v>69</v>
      </c>
      <c r="AB17" s="282" t="s">
        <v>69</v>
      </c>
      <c r="AC17" s="282" t="s">
        <v>69</v>
      </c>
      <c r="AD17" s="282" t="s">
        <v>69</v>
      </c>
      <c r="AE17" s="282" t="s">
        <v>69</v>
      </c>
      <c r="AF17" s="282" t="s">
        <v>69</v>
      </c>
      <c r="AG17" s="282" t="s">
        <v>69</v>
      </c>
      <c r="AH17" s="282" t="s">
        <v>69</v>
      </c>
      <c r="AI17" s="282" t="s">
        <v>69</v>
      </c>
      <c r="AJ17" s="282" t="s">
        <v>69</v>
      </c>
      <c r="AK17" s="282" t="s">
        <v>69</v>
      </c>
      <c r="AL17" s="282" t="s">
        <v>69</v>
      </c>
      <c r="AM17" s="282" t="s">
        <v>69</v>
      </c>
      <c r="AN17" s="282" t="s">
        <v>69</v>
      </c>
      <c r="AO17" s="282" t="s">
        <v>69</v>
      </c>
      <c r="AP17" s="282" t="s">
        <v>69</v>
      </c>
      <c r="AQ17" s="282" t="s">
        <v>69</v>
      </c>
      <c r="AR17" s="282" t="s">
        <v>69</v>
      </c>
      <c r="AS17" s="282" t="s">
        <v>69</v>
      </c>
      <c r="AT17" s="282" t="s">
        <v>69</v>
      </c>
      <c r="AU17" s="282" t="s">
        <v>69</v>
      </c>
      <c r="AV17" s="282" t="s">
        <v>69</v>
      </c>
      <c r="AW17" s="282" t="s">
        <v>69</v>
      </c>
      <c r="AX17" s="282" t="s">
        <v>69</v>
      </c>
      <c r="AY17" s="282" t="s">
        <v>69</v>
      </c>
      <c r="AZ17" s="282" t="s">
        <v>69</v>
      </c>
      <c r="BA17" s="282" t="s">
        <v>69</v>
      </c>
      <c r="BB17" s="282" t="s">
        <v>69</v>
      </c>
      <c r="BC17" s="282" t="s">
        <v>69</v>
      </c>
      <c r="BD17" s="282" t="s">
        <v>69</v>
      </c>
      <c r="BE17" s="282" t="s">
        <v>69</v>
      </c>
      <c r="BF17" s="282" t="s">
        <v>69</v>
      </c>
      <c r="BG17" s="282" t="s">
        <v>69</v>
      </c>
      <c r="BH17" s="282" t="s">
        <v>69</v>
      </c>
      <c r="BI17" s="282" t="s">
        <v>69</v>
      </c>
      <c r="BJ17" s="285" t="s">
        <v>263</v>
      </c>
      <c r="BK17" s="238"/>
      <c r="BL17" s="282" t="s">
        <v>69</v>
      </c>
      <c r="BP17" s="280" t="s">
        <v>69</v>
      </c>
      <c r="BQ17" s="262" t="str">
        <f t="shared" si="1"/>
        <v>-</v>
      </c>
      <c r="BR17" s="263"/>
      <c r="BS17" s="230"/>
    </row>
    <row r="18" spans="1:71" s="197" customFormat="1" ht="103.5" customHeight="1">
      <c r="A18" s="210">
        <v>17</v>
      </c>
      <c r="B18" s="211">
        <v>25</v>
      </c>
      <c r="C18" s="212">
        <v>44253</v>
      </c>
      <c r="D18" s="210">
        <v>17</v>
      </c>
      <c r="E18" s="230">
        <v>44281</v>
      </c>
      <c r="F18" s="280" t="s">
        <v>69</v>
      </c>
      <c r="G18" s="229" t="s">
        <v>69</v>
      </c>
      <c r="H18" s="210" t="s">
        <v>264</v>
      </c>
      <c r="I18" s="210" t="s">
        <v>265</v>
      </c>
      <c r="J18" s="239" t="s">
        <v>122</v>
      </c>
      <c r="K18" s="210" t="s">
        <v>266</v>
      </c>
      <c r="L18" s="237" t="s">
        <v>267</v>
      </c>
      <c r="M18" s="210" t="s">
        <v>81</v>
      </c>
      <c r="N18" s="249" t="s">
        <v>75</v>
      </c>
      <c r="O18" s="282" t="s">
        <v>69</v>
      </c>
      <c r="P18" s="282" t="s">
        <v>69</v>
      </c>
      <c r="Q18" s="282" t="s">
        <v>69</v>
      </c>
      <c r="R18" s="281" t="s">
        <v>69</v>
      </c>
      <c r="S18" s="282" t="s">
        <v>69</v>
      </c>
      <c r="T18" s="210" t="s">
        <v>268</v>
      </c>
      <c r="U18" s="282" t="s">
        <v>69</v>
      </c>
      <c r="V18" s="282" t="s">
        <v>69</v>
      </c>
      <c r="W18" s="282" t="s">
        <v>69</v>
      </c>
      <c r="X18" s="282" t="s">
        <v>69</v>
      </c>
      <c r="Y18" s="282" t="s">
        <v>69</v>
      </c>
      <c r="Z18" s="282" t="s">
        <v>69</v>
      </c>
      <c r="AA18" s="282" t="s">
        <v>69</v>
      </c>
      <c r="AB18" s="282" t="s">
        <v>69</v>
      </c>
      <c r="AC18" s="282" t="s">
        <v>69</v>
      </c>
      <c r="AD18" s="282" t="s">
        <v>69</v>
      </c>
      <c r="AE18" s="282" t="s">
        <v>69</v>
      </c>
      <c r="AF18" s="282" t="s">
        <v>69</v>
      </c>
      <c r="AG18" s="282" t="s">
        <v>69</v>
      </c>
      <c r="AH18" s="282" t="s">
        <v>69</v>
      </c>
      <c r="AI18" s="282" t="s">
        <v>69</v>
      </c>
      <c r="AJ18" s="282" t="s">
        <v>69</v>
      </c>
      <c r="AK18" s="282" t="s">
        <v>69</v>
      </c>
      <c r="AL18" s="282" t="s">
        <v>69</v>
      </c>
      <c r="AM18" s="282" t="s">
        <v>69</v>
      </c>
      <c r="AN18" s="282" t="s">
        <v>69</v>
      </c>
      <c r="AO18" s="282" t="s">
        <v>69</v>
      </c>
      <c r="AP18" s="282" t="s">
        <v>69</v>
      </c>
      <c r="AQ18" s="282" t="s">
        <v>69</v>
      </c>
      <c r="AR18" s="282" t="s">
        <v>69</v>
      </c>
      <c r="AS18" s="282" t="s">
        <v>69</v>
      </c>
      <c r="AT18" s="282" t="s">
        <v>69</v>
      </c>
      <c r="AU18" s="282" t="s">
        <v>69</v>
      </c>
      <c r="AV18" s="282" t="s">
        <v>69</v>
      </c>
      <c r="AW18" s="282" t="s">
        <v>69</v>
      </c>
      <c r="AX18" s="282" t="s">
        <v>69</v>
      </c>
      <c r="AY18" s="282" t="s">
        <v>69</v>
      </c>
      <c r="AZ18" s="282" t="s">
        <v>69</v>
      </c>
      <c r="BA18" s="282" t="s">
        <v>69</v>
      </c>
      <c r="BB18" s="282" t="s">
        <v>69</v>
      </c>
      <c r="BC18" s="282" t="s">
        <v>69</v>
      </c>
      <c r="BD18" s="282" t="s">
        <v>69</v>
      </c>
      <c r="BE18" s="282" t="s">
        <v>69</v>
      </c>
      <c r="BF18" s="282" t="s">
        <v>69</v>
      </c>
      <c r="BG18" s="282" t="s">
        <v>69</v>
      </c>
      <c r="BH18" s="282" t="s">
        <v>69</v>
      </c>
      <c r="BI18" s="282" t="s">
        <v>69</v>
      </c>
      <c r="BJ18" s="285" t="s">
        <v>269</v>
      </c>
      <c r="BK18" s="238"/>
      <c r="BL18" s="282" t="s">
        <v>69</v>
      </c>
      <c r="BP18" s="280" t="s">
        <v>69</v>
      </c>
      <c r="BQ18" s="262" t="str">
        <f t="shared" si="1"/>
        <v>-</v>
      </c>
      <c r="BR18" s="263"/>
      <c r="BS18" s="230"/>
    </row>
    <row r="19" spans="1:71" s="198" customFormat="1" ht="48">
      <c r="A19" s="213">
        <v>18</v>
      </c>
      <c r="B19" s="214">
        <v>25</v>
      </c>
      <c r="C19" s="215">
        <v>44253</v>
      </c>
      <c r="D19" s="213">
        <v>18</v>
      </c>
      <c r="E19" s="230">
        <v>44284</v>
      </c>
      <c r="F19" s="213">
        <v>11</v>
      </c>
      <c r="G19" s="230">
        <f>E19</f>
        <v>44284</v>
      </c>
      <c r="H19" s="213" t="s">
        <v>70</v>
      </c>
      <c r="I19" s="281" t="s">
        <v>270</v>
      </c>
      <c r="J19" s="213" t="s">
        <v>71</v>
      </c>
      <c r="K19" s="213" t="s">
        <v>271</v>
      </c>
      <c r="L19" s="238" t="s">
        <v>272</v>
      </c>
      <c r="M19" s="213" t="s">
        <v>81</v>
      </c>
      <c r="N19" s="213" t="s">
        <v>82</v>
      </c>
      <c r="O19" s="282" t="s">
        <v>69</v>
      </c>
      <c r="P19" s="282" t="s">
        <v>69</v>
      </c>
      <c r="Q19" s="282" t="s">
        <v>69</v>
      </c>
      <c r="R19" s="281" t="s">
        <v>69</v>
      </c>
      <c r="S19" s="282" t="s">
        <v>69</v>
      </c>
      <c r="T19" s="213" t="s">
        <v>273</v>
      </c>
      <c r="U19" s="282" t="s">
        <v>69</v>
      </c>
      <c r="V19" s="282" t="s">
        <v>69</v>
      </c>
      <c r="W19" s="213" t="s">
        <v>69</v>
      </c>
      <c r="X19" s="213" t="s">
        <v>69</v>
      </c>
      <c r="Y19" s="213" t="s">
        <v>69</v>
      </c>
      <c r="Z19" s="237" t="s">
        <v>274</v>
      </c>
      <c r="AA19" s="213">
        <v>11</v>
      </c>
      <c r="AB19" s="230">
        <v>44284</v>
      </c>
      <c r="AC19" s="238" t="s">
        <v>275</v>
      </c>
      <c r="AD19" s="213" t="s">
        <v>213</v>
      </c>
      <c r="AE19" s="213" t="s">
        <v>237</v>
      </c>
      <c r="AF19" s="213" t="s">
        <v>276</v>
      </c>
      <c r="AG19" s="282" t="s">
        <v>69</v>
      </c>
      <c r="AH19" s="282" t="s">
        <v>69</v>
      </c>
      <c r="AI19" s="282" t="s">
        <v>69</v>
      </c>
      <c r="AJ19" s="252"/>
      <c r="AK19" s="252"/>
      <c r="AL19" s="252"/>
      <c r="AM19" s="252"/>
      <c r="AN19" s="252"/>
      <c r="AO19" s="252"/>
      <c r="AP19" s="252"/>
      <c r="AQ19" s="252"/>
      <c r="AR19" s="252"/>
      <c r="AS19" s="213" t="s">
        <v>276</v>
      </c>
      <c r="AT19" s="210" t="s">
        <v>277</v>
      </c>
      <c r="AU19" s="213"/>
      <c r="AV19" s="213"/>
      <c r="AW19" s="213"/>
      <c r="AX19" s="213"/>
      <c r="AY19" s="282" t="s">
        <v>69</v>
      </c>
      <c r="AZ19" s="282" t="s">
        <v>69</v>
      </c>
      <c r="BA19" s="214">
        <v>11</v>
      </c>
      <c r="BB19" s="215">
        <v>44284</v>
      </c>
      <c r="BC19" s="238" t="s">
        <v>93</v>
      </c>
      <c r="BD19" s="282" t="s">
        <v>69</v>
      </c>
      <c r="BE19" s="282" t="s">
        <v>69</v>
      </c>
      <c r="BF19" s="214">
        <v>11</v>
      </c>
      <c r="BG19" s="214" t="s">
        <v>104</v>
      </c>
      <c r="BH19" s="213" t="s">
        <v>187</v>
      </c>
      <c r="BI19" s="213" t="s">
        <v>248</v>
      </c>
      <c r="BJ19" s="237" t="s">
        <v>137</v>
      </c>
      <c r="BK19" s="237"/>
      <c r="BL19" s="213" t="str">
        <f>AS19</f>
        <v>± 1,4 gram</v>
      </c>
      <c r="BP19" s="213">
        <v>11</v>
      </c>
      <c r="BQ19" s="262" t="s">
        <v>278</v>
      </c>
      <c r="BR19" s="264"/>
      <c r="BS19" s="230"/>
    </row>
    <row r="20" spans="1:71" s="196" customFormat="1" ht="103.5" customHeight="1">
      <c r="A20" s="207">
        <v>19</v>
      </c>
      <c r="B20" s="208">
        <v>43</v>
      </c>
      <c r="C20" s="209">
        <v>44286</v>
      </c>
      <c r="D20" s="207">
        <v>19</v>
      </c>
      <c r="E20" s="228">
        <v>44292</v>
      </c>
      <c r="F20" s="277" t="s">
        <v>69</v>
      </c>
      <c r="G20" s="228" t="s">
        <v>69</v>
      </c>
      <c r="H20" s="207" t="s">
        <v>70</v>
      </c>
      <c r="I20" s="207" t="s">
        <v>69</v>
      </c>
      <c r="J20" s="207" t="s">
        <v>71</v>
      </c>
      <c r="K20" s="207" t="s">
        <v>279</v>
      </c>
      <c r="L20" s="236" t="s">
        <v>280</v>
      </c>
      <c r="M20" s="207" t="s">
        <v>81</v>
      </c>
      <c r="N20" s="207" t="s">
        <v>281</v>
      </c>
      <c r="O20" s="278" t="s">
        <v>69</v>
      </c>
      <c r="P20" s="278" t="s">
        <v>69</v>
      </c>
      <c r="Q20" s="278" t="s">
        <v>69</v>
      </c>
      <c r="R20" s="277" t="s">
        <v>69</v>
      </c>
      <c r="S20" s="278" t="s">
        <v>69</v>
      </c>
      <c r="T20" s="207" t="s">
        <v>282</v>
      </c>
      <c r="U20" s="278" t="s">
        <v>69</v>
      </c>
      <c r="V20" s="278" t="s">
        <v>69</v>
      </c>
      <c r="W20" s="278" t="s">
        <v>69</v>
      </c>
      <c r="X20" s="278" t="s">
        <v>69</v>
      </c>
      <c r="Y20" s="278" t="s">
        <v>69</v>
      </c>
      <c r="Z20" s="278" t="s">
        <v>69</v>
      </c>
      <c r="AA20" s="278" t="s">
        <v>69</v>
      </c>
      <c r="AB20" s="278" t="s">
        <v>69</v>
      </c>
      <c r="AC20" s="278" t="s">
        <v>69</v>
      </c>
      <c r="AD20" s="278" t="s">
        <v>69</v>
      </c>
      <c r="AE20" s="278" t="s">
        <v>69</v>
      </c>
      <c r="AF20" s="278" t="s">
        <v>69</v>
      </c>
      <c r="AG20" s="278" t="s">
        <v>69</v>
      </c>
      <c r="AH20" s="278" t="s">
        <v>69</v>
      </c>
      <c r="AI20" s="278" t="s">
        <v>69</v>
      </c>
      <c r="AJ20" s="278" t="s">
        <v>69</v>
      </c>
      <c r="AK20" s="278" t="s">
        <v>69</v>
      </c>
      <c r="AL20" s="278" t="s">
        <v>69</v>
      </c>
      <c r="AM20" s="278" t="s">
        <v>69</v>
      </c>
      <c r="AN20" s="278" t="s">
        <v>69</v>
      </c>
      <c r="AO20" s="278" t="s">
        <v>69</v>
      </c>
      <c r="AP20" s="278" t="s">
        <v>69</v>
      </c>
      <c r="AQ20" s="278" t="s">
        <v>69</v>
      </c>
      <c r="AR20" s="278" t="s">
        <v>69</v>
      </c>
      <c r="AS20" s="278" t="s">
        <v>69</v>
      </c>
      <c r="AT20" s="278" t="s">
        <v>69</v>
      </c>
      <c r="AU20" s="278" t="s">
        <v>69</v>
      </c>
      <c r="AV20" s="278" t="s">
        <v>69</v>
      </c>
      <c r="AW20" s="278" t="s">
        <v>69</v>
      </c>
      <c r="AX20" s="278" t="s">
        <v>69</v>
      </c>
      <c r="AY20" s="278" t="s">
        <v>69</v>
      </c>
      <c r="AZ20" s="278" t="s">
        <v>69</v>
      </c>
      <c r="BA20" s="278" t="s">
        <v>69</v>
      </c>
      <c r="BB20" s="278" t="s">
        <v>69</v>
      </c>
      <c r="BC20" s="278" t="s">
        <v>69</v>
      </c>
      <c r="BD20" s="278" t="s">
        <v>69</v>
      </c>
      <c r="BE20" s="278" t="s">
        <v>69</v>
      </c>
      <c r="BF20" s="278" t="s">
        <v>69</v>
      </c>
      <c r="BG20" s="278" t="s">
        <v>69</v>
      </c>
      <c r="BH20" s="278" t="s">
        <v>69</v>
      </c>
      <c r="BI20" s="278" t="s">
        <v>69</v>
      </c>
      <c r="BJ20" s="279" t="s">
        <v>283</v>
      </c>
      <c r="BK20" s="236"/>
      <c r="BL20" s="278" t="s">
        <v>69</v>
      </c>
      <c r="BP20" s="277" t="s">
        <v>69</v>
      </c>
      <c r="BQ20" s="260" t="str">
        <f>G20</f>
        <v>-</v>
      </c>
      <c r="BR20" s="261"/>
      <c r="BS20" s="228"/>
    </row>
    <row r="21" spans="1:71" s="198" customFormat="1" ht="72">
      <c r="A21" s="213">
        <v>20</v>
      </c>
      <c r="B21" s="214">
        <v>43</v>
      </c>
      <c r="C21" s="215">
        <v>44286</v>
      </c>
      <c r="D21" s="213">
        <v>20</v>
      </c>
      <c r="E21" s="230">
        <v>44295</v>
      </c>
      <c r="F21" s="213">
        <v>12</v>
      </c>
      <c r="G21" s="230">
        <f>E21</f>
        <v>44295</v>
      </c>
      <c r="H21" s="213" t="s">
        <v>284</v>
      </c>
      <c r="I21" s="281" t="s">
        <v>285</v>
      </c>
      <c r="J21" s="213" t="s">
        <v>101</v>
      </c>
      <c r="K21" s="213" t="s">
        <v>286</v>
      </c>
      <c r="L21" s="238" t="s">
        <v>287</v>
      </c>
      <c r="M21" s="213" t="s">
        <v>288</v>
      </c>
      <c r="N21" s="213" t="s">
        <v>82</v>
      </c>
      <c r="O21" s="282" t="s">
        <v>157</v>
      </c>
      <c r="P21" s="230">
        <v>44295</v>
      </c>
      <c r="Q21" s="282" t="s">
        <v>162</v>
      </c>
      <c r="R21" s="281" t="s">
        <v>289</v>
      </c>
      <c r="S21" s="282" t="s">
        <v>290</v>
      </c>
      <c r="T21" s="213" t="s">
        <v>291</v>
      </c>
      <c r="U21" s="213" t="s">
        <v>108</v>
      </c>
      <c r="V21" s="213" t="s">
        <v>108</v>
      </c>
      <c r="W21" s="213" t="s">
        <v>69</v>
      </c>
      <c r="X21" s="213" t="s">
        <v>69</v>
      </c>
      <c r="Y21" s="213" t="s">
        <v>69</v>
      </c>
      <c r="Z21" s="238" t="s">
        <v>292</v>
      </c>
      <c r="AA21" s="213">
        <v>13</v>
      </c>
      <c r="AB21" s="230">
        <v>44299</v>
      </c>
      <c r="AC21" s="238" t="s">
        <v>293</v>
      </c>
      <c r="AD21" s="213" t="s">
        <v>294</v>
      </c>
      <c r="AE21" s="213" t="s">
        <v>237</v>
      </c>
      <c r="AF21" s="213" t="s">
        <v>295</v>
      </c>
      <c r="AG21" s="282" t="s">
        <v>296</v>
      </c>
      <c r="AH21" s="282" t="s">
        <v>90</v>
      </c>
      <c r="AI21" s="213" t="s">
        <v>297</v>
      </c>
      <c r="AJ21" s="252"/>
      <c r="AK21" s="252"/>
      <c r="AL21" s="252"/>
      <c r="AM21" s="252"/>
      <c r="AN21" s="252"/>
      <c r="AO21" s="252"/>
      <c r="AP21" s="252"/>
      <c r="AQ21" s="252"/>
      <c r="AR21" s="252"/>
      <c r="AS21" s="213" t="s">
        <v>298</v>
      </c>
      <c r="AT21" s="213" t="s">
        <v>239</v>
      </c>
      <c r="AU21" s="213"/>
      <c r="AV21" s="213"/>
      <c r="AW21" s="213"/>
      <c r="AX21" s="213"/>
      <c r="AY21" s="214">
        <v>38</v>
      </c>
      <c r="AZ21" s="215">
        <v>44298</v>
      </c>
      <c r="BA21" s="214">
        <v>13</v>
      </c>
      <c r="BB21" s="212">
        <v>44299</v>
      </c>
      <c r="BC21" s="238" t="s">
        <v>299</v>
      </c>
      <c r="BD21" s="214">
        <v>69</v>
      </c>
      <c r="BE21" s="215">
        <v>44295</v>
      </c>
      <c r="BF21" s="214">
        <v>13</v>
      </c>
      <c r="BG21" s="214" t="s">
        <v>117</v>
      </c>
      <c r="BH21" s="213" t="s">
        <v>300</v>
      </c>
      <c r="BI21" s="213" t="s">
        <v>290</v>
      </c>
      <c r="BJ21" s="237" t="s">
        <v>95</v>
      </c>
      <c r="BK21" s="237"/>
      <c r="BL21" s="213" t="str">
        <f>AS21</f>
        <v>± 33,6 gram</v>
      </c>
      <c r="BP21" s="213">
        <v>13</v>
      </c>
      <c r="BQ21" s="265" t="s">
        <v>301</v>
      </c>
      <c r="BR21" s="264"/>
      <c r="BS21" s="230"/>
    </row>
    <row r="22" spans="1:71" s="198" customFormat="1" ht="72">
      <c r="A22" s="213">
        <v>21</v>
      </c>
      <c r="B22" s="214">
        <v>43</v>
      </c>
      <c r="C22" s="215">
        <v>44286</v>
      </c>
      <c r="D22" s="213">
        <v>21</v>
      </c>
      <c r="E22" s="230">
        <v>44298</v>
      </c>
      <c r="F22" s="213">
        <v>13</v>
      </c>
      <c r="G22" s="230">
        <f>E22</f>
        <v>44298</v>
      </c>
      <c r="H22" s="213" t="s">
        <v>264</v>
      </c>
      <c r="I22" s="281" t="s">
        <v>302</v>
      </c>
      <c r="J22" s="241" t="s">
        <v>229</v>
      </c>
      <c r="K22" s="213" t="s">
        <v>303</v>
      </c>
      <c r="L22" s="238" t="s">
        <v>304</v>
      </c>
      <c r="M22" s="213" t="s">
        <v>305</v>
      </c>
      <c r="N22" s="213" t="s">
        <v>82</v>
      </c>
      <c r="O22" s="282" t="s">
        <v>171</v>
      </c>
      <c r="P22" s="230">
        <v>44298</v>
      </c>
      <c r="Q22" s="282" t="s">
        <v>104</v>
      </c>
      <c r="R22" s="281" t="s">
        <v>118</v>
      </c>
      <c r="S22" s="282" t="s">
        <v>290</v>
      </c>
      <c r="T22" s="213" t="s">
        <v>306</v>
      </c>
      <c r="U22" s="213" t="s">
        <v>234</v>
      </c>
      <c r="V22" s="282" t="s">
        <v>69</v>
      </c>
      <c r="W22" s="213" t="s">
        <v>69</v>
      </c>
      <c r="X22" s="213" t="s">
        <v>69</v>
      </c>
      <c r="Y22" s="213" t="s">
        <v>69</v>
      </c>
      <c r="Z22" s="238" t="s">
        <v>307</v>
      </c>
      <c r="AA22" s="213">
        <v>12</v>
      </c>
      <c r="AB22" s="230">
        <v>44299</v>
      </c>
      <c r="AC22" s="238" t="s">
        <v>308</v>
      </c>
      <c r="AD22" s="213" t="s">
        <v>89</v>
      </c>
      <c r="AE22" s="213" t="s">
        <v>309</v>
      </c>
      <c r="AF22" s="213" t="s">
        <v>310</v>
      </c>
      <c r="AG22" s="282" t="s">
        <v>69</v>
      </c>
      <c r="AH22" s="282" t="s">
        <v>69</v>
      </c>
      <c r="AI22" s="213" t="s">
        <v>69</v>
      </c>
      <c r="AJ22" s="252"/>
      <c r="AK22" s="252"/>
      <c r="AL22" s="252"/>
      <c r="AM22" s="252"/>
      <c r="AN22" s="252"/>
      <c r="AO22" s="252"/>
      <c r="AP22" s="252"/>
      <c r="AQ22" s="252"/>
      <c r="AR22" s="252"/>
      <c r="AS22" s="213" t="s">
        <v>310</v>
      </c>
      <c r="AT22" s="213" t="s">
        <v>92</v>
      </c>
      <c r="AU22" s="213"/>
      <c r="AV22" s="213"/>
      <c r="AW22" s="213"/>
      <c r="AX22" s="213"/>
      <c r="AY22" s="214">
        <v>40</v>
      </c>
      <c r="AZ22" s="215">
        <v>44298</v>
      </c>
      <c r="BA22" s="214">
        <v>12</v>
      </c>
      <c r="BB22" s="215">
        <v>44299</v>
      </c>
      <c r="BC22" s="238" t="s">
        <v>311</v>
      </c>
      <c r="BD22" s="214">
        <v>70</v>
      </c>
      <c r="BE22" s="215">
        <v>44298</v>
      </c>
      <c r="BF22" s="214">
        <v>12</v>
      </c>
      <c r="BG22" s="214" t="s">
        <v>117</v>
      </c>
      <c r="BH22" s="213" t="s">
        <v>300</v>
      </c>
      <c r="BI22" s="213" t="s">
        <v>290</v>
      </c>
      <c r="BJ22" s="238" t="s">
        <v>137</v>
      </c>
      <c r="BK22" s="238"/>
      <c r="BL22" s="213" t="s">
        <v>312</v>
      </c>
      <c r="BP22" s="213">
        <v>12</v>
      </c>
      <c r="BQ22" s="265" t="s">
        <v>301</v>
      </c>
      <c r="BR22" s="264"/>
      <c r="BS22" s="230"/>
    </row>
    <row r="23" spans="1:71" s="197" customFormat="1" ht="120">
      <c r="A23" s="210">
        <v>22</v>
      </c>
      <c r="B23" s="211">
        <v>43</v>
      </c>
      <c r="C23" s="212">
        <v>44286</v>
      </c>
      <c r="D23" s="210">
        <v>22</v>
      </c>
      <c r="E23" s="230">
        <v>44300</v>
      </c>
      <c r="F23" s="280" t="s">
        <v>69</v>
      </c>
      <c r="G23" s="229" t="s">
        <v>69</v>
      </c>
      <c r="H23" s="210" t="s">
        <v>141</v>
      </c>
      <c r="I23" s="210" t="s">
        <v>313</v>
      </c>
      <c r="J23" s="239" t="s">
        <v>122</v>
      </c>
      <c r="K23" s="210" t="s">
        <v>314</v>
      </c>
      <c r="L23" s="237" t="s">
        <v>315</v>
      </c>
      <c r="M23" s="210" t="s">
        <v>81</v>
      </c>
      <c r="N23" s="249" t="s">
        <v>281</v>
      </c>
      <c r="O23" s="282" t="s">
        <v>69</v>
      </c>
      <c r="P23" s="282" t="s">
        <v>69</v>
      </c>
      <c r="Q23" s="282" t="s">
        <v>69</v>
      </c>
      <c r="R23" s="281" t="s">
        <v>69</v>
      </c>
      <c r="S23" s="282" t="s">
        <v>69</v>
      </c>
      <c r="T23" s="210" t="s">
        <v>316</v>
      </c>
      <c r="U23" s="282" t="s">
        <v>69</v>
      </c>
      <c r="V23" s="282" t="s">
        <v>69</v>
      </c>
      <c r="W23" s="282" t="s">
        <v>69</v>
      </c>
      <c r="X23" s="282" t="s">
        <v>69</v>
      </c>
      <c r="Y23" s="282" t="s">
        <v>69</v>
      </c>
      <c r="Z23" s="282" t="s">
        <v>69</v>
      </c>
      <c r="AA23" s="282" t="s">
        <v>69</v>
      </c>
      <c r="AB23" s="282" t="s">
        <v>69</v>
      </c>
      <c r="AC23" s="282" t="s">
        <v>69</v>
      </c>
      <c r="AD23" s="282" t="s">
        <v>69</v>
      </c>
      <c r="AE23" s="282" t="s">
        <v>69</v>
      </c>
      <c r="AF23" s="282" t="s">
        <v>69</v>
      </c>
      <c r="AG23" s="282" t="s">
        <v>69</v>
      </c>
      <c r="AH23" s="282" t="s">
        <v>69</v>
      </c>
      <c r="AI23" s="282" t="s">
        <v>69</v>
      </c>
      <c r="AJ23" s="282" t="s">
        <v>69</v>
      </c>
      <c r="AK23" s="282" t="s">
        <v>69</v>
      </c>
      <c r="AL23" s="282" t="s">
        <v>69</v>
      </c>
      <c r="AM23" s="282" t="s">
        <v>69</v>
      </c>
      <c r="AN23" s="282" t="s">
        <v>69</v>
      </c>
      <c r="AO23" s="282" t="s">
        <v>69</v>
      </c>
      <c r="AP23" s="282" t="s">
        <v>69</v>
      </c>
      <c r="AQ23" s="282" t="s">
        <v>69</v>
      </c>
      <c r="AR23" s="282" t="s">
        <v>69</v>
      </c>
      <c r="AS23" s="282" t="s">
        <v>69</v>
      </c>
      <c r="AT23" s="282" t="s">
        <v>69</v>
      </c>
      <c r="AU23" s="282" t="s">
        <v>69</v>
      </c>
      <c r="AV23" s="282" t="s">
        <v>69</v>
      </c>
      <c r="AW23" s="282" t="s">
        <v>69</v>
      </c>
      <c r="AX23" s="282" t="s">
        <v>69</v>
      </c>
      <c r="AY23" s="282" t="s">
        <v>69</v>
      </c>
      <c r="AZ23" s="282" t="s">
        <v>69</v>
      </c>
      <c r="BA23" s="282" t="s">
        <v>69</v>
      </c>
      <c r="BB23" s="282" t="s">
        <v>69</v>
      </c>
      <c r="BC23" s="282" t="s">
        <v>69</v>
      </c>
      <c r="BD23" s="282" t="s">
        <v>69</v>
      </c>
      <c r="BE23" s="282" t="s">
        <v>69</v>
      </c>
      <c r="BF23" s="282" t="s">
        <v>69</v>
      </c>
      <c r="BG23" s="282" t="s">
        <v>69</v>
      </c>
      <c r="BH23" s="282" t="s">
        <v>69</v>
      </c>
      <c r="BI23" s="282" t="s">
        <v>69</v>
      </c>
      <c r="BJ23" s="285" t="s">
        <v>317</v>
      </c>
      <c r="BK23" s="238"/>
      <c r="BL23" s="282" t="s">
        <v>69</v>
      </c>
      <c r="BP23" s="280" t="s">
        <v>69</v>
      </c>
      <c r="BQ23" s="286" t="s">
        <v>69</v>
      </c>
      <c r="BR23" s="263"/>
      <c r="BS23" s="230"/>
    </row>
    <row r="24" spans="1:71" s="198" customFormat="1" ht="72">
      <c r="A24" s="213">
        <v>23</v>
      </c>
      <c r="B24" s="214">
        <v>43</v>
      </c>
      <c r="C24" s="215">
        <v>44286</v>
      </c>
      <c r="D24" s="213">
        <v>23</v>
      </c>
      <c r="E24" s="230">
        <v>44299</v>
      </c>
      <c r="F24" s="213">
        <v>14</v>
      </c>
      <c r="G24" s="230">
        <f t="shared" ref="G24:G29" si="2">E24</f>
        <v>44299</v>
      </c>
      <c r="H24" s="213" t="s">
        <v>70</v>
      </c>
      <c r="I24" s="281" t="s">
        <v>318</v>
      </c>
      <c r="J24" s="241" t="s">
        <v>122</v>
      </c>
      <c r="K24" s="213" t="s">
        <v>319</v>
      </c>
      <c r="L24" s="238" t="s">
        <v>320</v>
      </c>
      <c r="M24" s="213" t="s">
        <v>81</v>
      </c>
      <c r="N24" s="213" t="s">
        <v>82</v>
      </c>
      <c r="O24" s="282" t="s">
        <v>176</v>
      </c>
      <c r="P24" s="230">
        <v>44299</v>
      </c>
      <c r="Q24" s="282" t="s">
        <v>117</v>
      </c>
      <c r="R24" s="281" t="s">
        <v>300</v>
      </c>
      <c r="S24" s="282" t="s">
        <v>290</v>
      </c>
      <c r="T24" s="213" t="s">
        <v>321</v>
      </c>
      <c r="U24" s="213" t="s">
        <v>234</v>
      </c>
      <c r="V24" s="282" t="s">
        <v>69</v>
      </c>
      <c r="W24" s="213" t="s">
        <v>69</v>
      </c>
      <c r="X24" s="213" t="s">
        <v>69</v>
      </c>
      <c r="Y24" s="213" t="s">
        <v>69</v>
      </c>
      <c r="Z24" s="238" t="s">
        <v>322</v>
      </c>
      <c r="AA24" s="213">
        <v>14</v>
      </c>
      <c r="AB24" s="230">
        <v>44301</v>
      </c>
      <c r="AC24" s="238" t="s">
        <v>323</v>
      </c>
      <c r="AD24" s="213" t="s">
        <v>213</v>
      </c>
      <c r="AE24" s="213" t="s">
        <v>324</v>
      </c>
      <c r="AF24" s="213" t="s">
        <v>325</v>
      </c>
      <c r="AG24" s="282" t="s">
        <v>69</v>
      </c>
      <c r="AH24" s="282" t="s">
        <v>69</v>
      </c>
      <c r="AI24" s="213" t="s">
        <v>69</v>
      </c>
      <c r="AJ24" s="252"/>
      <c r="AK24" s="252"/>
      <c r="AL24" s="252"/>
      <c r="AM24" s="252"/>
      <c r="AN24" s="252"/>
      <c r="AO24" s="252"/>
      <c r="AP24" s="252"/>
      <c r="AQ24" s="252"/>
      <c r="AR24" s="252"/>
      <c r="AS24" s="213" t="s">
        <v>326</v>
      </c>
      <c r="AT24" s="213" t="s">
        <v>218</v>
      </c>
      <c r="AU24" s="213"/>
      <c r="AV24" s="213"/>
      <c r="AW24" s="213"/>
      <c r="AX24" s="213"/>
      <c r="AY24" s="214">
        <v>43</v>
      </c>
      <c r="AZ24" s="215">
        <v>44300</v>
      </c>
      <c r="BA24" s="214">
        <v>14</v>
      </c>
      <c r="BB24" s="215">
        <v>44301</v>
      </c>
      <c r="BC24" s="238" t="s">
        <v>327</v>
      </c>
      <c r="BD24" s="214">
        <v>73</v>
      </c>
      <c r="BE24" s="215">
        <v>44299</v>
      </c>
      <c r="BF24" s="214">
        <v>14</v>
      </c>
      <c r="BG24" s="214" t="s">
        <v>94</v>
      </c>
      <c r="BH24" s="213" t="s">
        <v>247</v>
      </c>
      <c r="BI24" s="213" t="s">
        <v>290</v>
      </c>
      <c r="BJ24" s="238" t="s">
        <v>328</v>
      </c>
      <c r="BK24" s="238"/>
      <c r="BL24" s="213" t="s">
        <v>326</v>
      </c>
      <c r="BP24" s="213">
        <v>14</v>
      </c>
      <c r="BQ24" s="266" t="s">
        <v>329</v>
      </c>
      <c r="BR24" s="264"/>
      <c r="BS24" s="230"/>
    </row>
    <row r="25" spans="1:71" s="198" customFormat="1" ht="72">
      <c r="A25" s="210">
        <v>24</v>
      </c>
      <c r="B25" s="214">
        <v>43</v>
      </c>
      <c r="C25" s="215">
        <v>44286</v>
      </c>
      <c r="D25" s="213">
        <v>24</v>
      </c>
      <c r="E25" s="230">
        <v>44305</v>
      </c>
      <c r="F25" s="213">
        <v>15</v>
      </c>
      <c r="G25" s="230">
        <f t="shared" si="2"/>
        <v>44305</v>
      </c>
      <c r="H25" s="213" t="s">
        <v>264</v>
      </c>
      <c r="I25" s="281" t="s">
        <v>330</v>
      </c>
      <c r="J25" s="241" t="s">
        <v>229</v>
      </c>
      <c r="K25" s="213" t="s">
        <v>303</v>
      </c>
      <c r="L25" s="238" t="s">
        <v>331</v>
      </c>
      <c r="M25" s="213" t="s">
        <v>332</v>
      </c>
      <c r="N25" s="213" t="s">
        <v>82</v>
      </c>
      <c r="O25" s="214"/>
      <c r="P25" s="282" t="s">
        <v>69</v>
      </c>
      <c r="Q25" s="282" t="s">
        <v>69</v>
      </c>
      <c r="R25" s="281" t="s">
        <v>69</v>
      </c>
      <c r="S25" s="282" t="s">
        <v>69</v>
      </c>
      <c r="T25" s="213" t="s">
        <v>333</v>
      </c>
      <c r="U25" s="282" t="s">
        <v>69</v>
      </c>
      <c r="V25" s="282" t="s">
        <v>69</v>
      </c>
      <c r="W25" s="213" t="s">
        <v>69</v>
      </c>
      <c r="X25" s="213" t="s">
        <v>69</v>
      </c>
      <c r="Y25" s="213" t="s">
        <v>69</v>
      </c>
      <c r="Z25" s="238" t="s">
        <v>334</v>
      </c>
      <c r="AA25" s="213">
        <v>15</v>
      </c>
      <c r="AB25" s="230">
        <v>44305</v>
      </c>
      <c r="AC25" s="282" t="s">
        <v>69</v>
      </c>
      <c r="AD25" s="282" t="s">
        <v>69</v>
      </c>
      <c r="AE25" s="282" t="s">
        <v>69</v>
      </c>
      <c r="AF25" s="213" t="s">
        <v>335</v>
      </c>
      <c r="AG25" s="282" t="s">
        <v>69</v>
      </c>
      <c r="AH25" s="282" t="s">
        <v>69</v>
      </c>
      <c r="AI25" s="213" t="s">
        <v>69</v>
      </c>
      <c r="AJ25" s="252"/>
      <c r="AK25" s="252"/>
      <c r="AL25" s="252"/>
      <c r="AM25" s="252"/>
      <c r="AN25" s="252"/>
      <c r="AO25" s="252"/>
      <c r="AP25" s="252"/>
      <c r="AQ25" s="252"/>
      <c r="AR25" s="252"/>
      <c r="AS25" s="213" t="s">
        <v>335</v>
      </c>
      <c r="AT25" s="213" t="s">
        <v>336</v>
      </c>
      <c r="AU25" s="213"/>
      <c r="AV25" s="213"/>
      <c r="AW25" s="213"/>
      <c r="AX25" s="213"/>
      <c r="AY25" s="214"/>
      <c r="AZ25" s="215"/>
      <c r="BA25" s="214">
        <v>15</v>
      </c>
      <c r="BB25" s="215">
        <v>44305</v>
      </c>
      <c r="BC25" s="238" t="s">
        <v>337</v>
      </c>
      <c r="BD25" s="214"/>
      <c r="BE25" s="215"/>
      <c r="BF25" s="214">
        <v>15</v>
      </c>
      <c r="BG25" s="214" t="s">
        <v>104</v>
      </c>
      <c r="BH25" s="213" t="s">
        <v>220</v>
      </c>
      <c r="BI25" s="213" t="s">
        <v>290</v>
      </c>
      <c r="BJ25" s="238" t="s">
        <v>137</v>
      </c>
      <c r="BK25" s="238"/>
      <c r="BL25" s="213" t="s">
        <v>338</v>
      </c>
      <c r="BP25" s="213">
        <v>15</v>
      </c>
      <c r="BQ25" s="267" t="s">
        <v>339</v>
      </c>
      <c r="BR25" s="264"/>
      <c r="BS25" s="230"/>
    </row>
    <row r="26" spans="1:71" s="198" customFormat="1" ht="48">
      <c r="A26" s="213">
        <v>25</v>
      </c>
      <c r="B26" s="214">
        <v>43</v>
      </c>
      <c r="C26" s="215">
        <v>44286</v>
      </c>
      <c r="D26" s="213">
        <v>25</v>
      </c>
      <c r="E26" s="230">
        <v>44305</v>
      </c>
      <c r="F26" s="213">
        <v>16</v>
      </c>
      <c r="G26" s="230">
        <f t="shared" si="2"/>
        <v>44305</v>
      </c>
      <c r="H26" s="213" t="s">
        <v>158</v>
      </c>
      <c r="I26" s="281" t="s">
        <v>69</v>
      </c>
      <c r="J26" s="213" t="s">
        <v>198</v>
      </c>
      <c r="K26" s="213" t="s">
        <v>340</v>
      </c>
      <c r="L26" s="238" t="s">
        <v>341</v>
      </c>
      <c r="M26" s="213" t="s">
        <v>81</v>
      </c>
      <c r="N26" s="213" t="s">
        <v>82</v>
      </c>
      <c r="O26" s="214"/>
      <c r="P26" s="230"/>
      <c r="Q26" s="214"/>
      <c r="R26" s="213"/>
      <c r="S26" s="214"/>
      <c r="T26" s="213" t="s">
        <v>342</v>
      </c>
      <c r="U26" s="213" t="s">
        <v>108</v>
      </c>
      <c r="V26" s="282" t="s">
        <v>69</v>
      </c>
      <c r="W26" s="213" t="s">
        <v>69</v>
      </c>
      <c r="X26" s="213" t="s">
        <v>69</v>
      </c>
      <c r="Y26" s="213" t="s">
        <v>69</v>
      </c>
      <c r="Z26" s="238" t="s">
        <v>343</v>
      </c>
      <c r="AA26" s="213">
        <v>16</v>
      </c>
      <c r="AB26" s="230">
        <v>44305</v>
      </c>
      <c r="AC26" s="238" t="s">
        <v>344</v>
      </c>
      <c r="AD26" s="213" t="s">
        <v>213</v>
      </c>
      <c r="AE26" s="213" t="s">
        <v>237</v>
      </c>
      <c r="AF26" s="213" t="s">
        <v>345</v>
      </c>
      <c r="AG26" s="282" t="s">
        <v>69</v>
      </c>
      <c r="AH26" s="282" t="s">
        <v>69</v>
      </c>
      <c r="AI26" s="213" t="s">
        <v>69</v>
      </c>
      <c r="AJ26" s="252"/>
      <c r="AK26" s="252"/>
      <c r="AL26" s="252"/>
      <c r="AM26" s="252"/>
      <c r="AN26" s="252"/>
      <c r="AO26" s="252"/>
      <c r="AP26" s="252"/>
      <c r="AQ26" s="252"/>
      <c r="AR26" s="252"/>
      <c r="AS26" s="213" t="s">
        <v>345</v>
      </c>
      <c r="AT26" s="213" t="s">
        <v>346</v>
      </c>
      <c r="AU26" s="213"/>
      <c r="AV26" s="213"/>
      <c r="AW26" s="213"/>
      <c r="AX26" s="213"/>
      <c r="AY26" s="282" t="s">
        <v>69</v>
      </c>
      <c r="AZ26" s="215" t="s">
        <v>69</v>
      </c>
      <c r="BA26" s="214">
        <v>16</v>
      </c>
      <c r="BB26" s="215">
        <v>44305</v>
      </c>
      <c r="BC26" s="238" t="s">
        <v>93</v>
      </c>
      <c r="BD26" s="282" t="s">
        <v>69</v>
      </c>
      <c r="BE26" s="215" t="s">
        <v>69</v>
      </c>
      <c r="BF26" s="214">
        <v>16</v>
      </c>
      <c r="BG26" s="214" t="s">
        <v>104</v>
      </c>
      <c r="BH26" s="213" t="s">
        <v>220</v>
      </c>
      <c r="BI26" s="213" t="s">
        <v>290</v>
      </c>
      <c r="BJ26" s="238" t="s">
        <v>347</v>
      </c>
      <c r="BK26" s="238"/>
      <c r="BL26" s="213" t="s">
        <v>345</v>
      </c>
      <c r="BP26" s="213">
        <v>16</v>
      </c>
      <c r="BQ26" s="267" t="s">
        <v>339</v>
      </c>
      <c r="BR26" s="264"/>
      <c r="BS26" s="230"/>
    </row>
    <row r="27" spans="1:71" s="198" customFormat="1" ht="72">
      <c r="A27" s="210">
        <v>26</v>
      </c>
      <c r="B27" s="214">
        <v>43</v>
      </c>
      <c r="C27" s="215">
        <v>44286</v>
      </c>
      <c r="D27" s="213">
        <v>26</v>
      </c>
      <c r="E27" s="230">
        <v>44305</v>
      </c>
      <c r="F27" s="213">
        <v>17</v>
      </c>
      <c r="G27" s="230">
        <f t="shared" si="2"/>
        <v>44305</v>
      </c>
      <c r="H27" s="213" t="s">
        <v>70</v>
      </c>
      <c r="I27" s="281" t="s">
        <v>348</v>
      </c>
      <c r="J27" s="213" t="s">
        <v>122</v>
      </c>
      <c r="K27" s="213" t="s">
        <v>340</v>
      </c>
      <c r="L27" s="238" t="s">
        <v>341</v>
      </c>
      <c r="M27" s="213" t="s">
        <v>81</v>
      </c>
      <c r="N27" s="213" t="s">
        <v>82</v>
      </c>
      <c r="O27" s="214"/>
      <c r="P27" s="230"/>
      <c r="Q27" s="214"/>
      <c r="R27" s="213"/>
      <c r="S27" s="214"/>
      <c r="T27" s="213" t="s">
        <v>349</v>
      </c>
      <c r="U27" s="213" t="s">
        <v>108</v>
      </c>
      <c r="V27" s="213" t="s">
        <v>108</v>
      </c>
      <c r="W27" s="213" t="s">
        <v>69</v>
      </c>
      <c r="X27" s="213" t="s">
        <v>69</v>
      </c>
      <c r="Y27" s="213" t="s">
        <v>69</v>
      </c>
      <c r="Z27" s="238" t="s">
        <v>350</v>
      </c>
      <c r="AA27" s="213">
        <v>17</v>
      </c>
      <c r="AB27" s="230">
        <v>44307</v>
      </c>
      <c r="AC27" s="238" t="s">
        <v>351</v>
      </c>
      <c r="AD27" s="213" t="s">
        <v>352</v>
      </c>
      <c r="AE27" s="213" t="s">
        <v>353</v>
      </c>
      <c r="AF27" s="213" t="s">
        <v>354</v>
      </c>
      <c r="AG27" s="281" t="s">
        <v>296</v>
      </c>
      <c r="AH27" s="282" t="s">
        <v>184</v>
      </c>
      <c r="AI27" s="213" t="s">
        <v>355</v>
      </c>
      <c r="AJ27" s="252"/>
      <c r="AK27" s="252"/>
      <c r="AL27" s="252"/>
      <c r="AM27" s="252"/>
      <c r="AN27" s="252"/>
      <c r="AO27" s="252"/>
      <c r="AP27" s="252"/>
      <c r="AQ27" s="252"/>
      <c r="AR27" s="252"/>
      <c r="AS27" s="213" t="s">
        <v>356</v>
      </c>
      <c r="AT27" s="213" t="s">
        <v>357</v>
      </c>
      <c r="AU27" s="213" t="s">
        <v>358</v>
      </c>
      <c r="AV27" s="213"/>
      <c r="AW27" s="213"/>
      <c r="AX27" s="213"/>
      <c r="AY27" s="282" t="s">
        <v>69</v>
      </c>
      <c r="AZ27" s="215" t="s">
        <v>69</v>
      </c>
      <c r="BA27" s="214">
        <v>17</v>
      </c>
      <c r="BB27" s="215">
        <v>44307</v>
      </c>
      <c r="BC27" s="238" t="s">
        <v>93</v>
      </c>
      <c r="BD27" s="282" t="s">
        <v>69</v>
      </c>
      <c r="BE27" s="215" t="s">
        <v>69</v>
      </c>
      <c r="BF27" s="214">
        <v>17</v>
      </c>
      <c r="BG27" s="214" t="s">
        <v>83</v>
      </c>
      <c r="BH27" s="213" t="s">
        <v>359</v>
      </c>
      <c r="BI27" s="213" t="s">
        <v>290</v>
      </c>
      <c r="BJ27" s="238" t="s">
        <v>347</v>
      </c>
      <c r="BK27" s="238"/>
      <c r="BL27" s="213" t="s">
        <v>356</v>
      </c>
      <c r="BP27" s="213">
        <v>17</v>
      </c>
      <c r="BQ27" s="267" t="s">
        <v>339</v>
      </c>
      <c r="BR27" s="264"/>
      <c r="BS27" s="230"/>
    </row>
    <row r="28" spans="1:71" s="198" customFormat="1" ht="72">
      <c r="A28" s="213">
        <v>27</v>
      </c>
      <c r="B28" s="214">
        <v>43</v>
      </c>
      <c r="C28" s="215">
        <v>44286</v>
      </c>
      <c r="D28" s="213">
        <v>27</v>
      </c>
      <c r="E28" s="230">
        <v>44305</v>
      </c>
      <c r="F28" s="213">
        <v>18</v>
      </c>
      <c r="G28" s="230">
        <f t="shared" si="2"/>
        <v>44305</v>
      </c>
      <c r="H28" s="213" t="s">
        <v>70</v>
      </c>
      <c r="I28" s="281" t="s">
        <v>360</v>
      </c>
      <c r="J28" s="241" t="s">
        <v>122</v>
      </c>
      <c r="K28" s="213" t="s">
        <v>361</v>
      </c>
      <c r="L28" s="238" t="s">
        <v>362</v>
      </c>
      <c r="M28" s="213" t="s">
        <v>81</v>
      </c>
      <c r="N28" s="213" t="s">
        <v>82</v>
      </c>
      <c r="O28" s="214">
        <v>10</v>
      </c>
      <c r="P28" s="230">
        <v>44305</v>
      </c>
      <c r="Q28" s="282" t="s">
        <v>104</v>
      </c>
      <c r="R28" s="281" t="s">
        <v>220</v>
      </c>
      <c r="S28" s="282" t="s">
        <v>290</v>
      </c>
      <c r="T28" s="213" t="s">
        <v>363</v>
      </c>
      <c r="U28" s="213" t="s">
        <v>108</v>
      </c>
      <c r="V28" s="281" t="s">
        <v>69</v>
      </c>
      <c r="W28" s="213" t="s">
        <v>69</v>
      </c>
      <c r="X28" s="213" t="s">
        <v>69</v>
      </c>
      <c r="Y28" s="213" t="s">
        <v>69</v>
      </c>
      <c r="Z28" s="238" t="s">
        <v>364</v>
      </c>
      <c r="AA28" s="213">
        <v>18</v>
      </c>
      <c r="AB28" s="230">
        <v>44307</v>
      </c>
      <c r="AC28" s="238" t="s">
        <v>365</v>
      </c>
      <c r="AD28" s="213" t="s">
        <v>213</v>
      </c>
      <c r="AE28" s="213" t="s">
        <v>366</v>
      </c>
      <c r="AF28" s="213" t="s">
        <v>367</v>
      </c>
      <c r="AG28" s="281" t="s">
        <v>69</v>
      </c>
      <c r="AH28" s="282" t="s">
        <v>69</v>
      </c>
      <c r="AI28" s="281" t="s">
        <v>69</v>
      </c>
      <c r="AJ28" s="252"/>
      <c r="AK28" s="252"/>
      <c r="AL28" s="252"/>
      <c r="AM28" s="252"/>
      <c r="AN28" s="252"/>
      <c r="AO28" s="252"/>
      <c r="AP28" s="252"/>
      <c r="AQ28" s="252"/>
      <c r="AR28" s="252"/>
      <c r="AS28" s="213" t="s">
        <v>367</v>
      </c>
      <c r="AT28" s="213" t="s">
        <v>368</v>
      </c>
      <c r="AU28" s="213"/>
      <c r="AV28" s="213"/>
      <c r="AW28" s="213"/>
      <c r="AX28" s="213"/>
      <c r="AY28" s="214">
        <v>47</v>
      </c>
      <c r="AZ28" s="215">
        <v>44306</v>
      </c>
      <c r="BA28" s="214">
        <v>18</v>
      </c>
      <c r="BB28" s="215">
        <v>44307</v>
      </c>
      <c r="BC28" s="238" t="s">
        <v>369</v>
      </c>
      <c r="BD28" s="214">
        <v>77</v>
      </c>
      <c r="BE28" s="215">
        <v>44305</v>
      </c>
      <c r="BF28" s="214">
        <v>18</v>
      </c>
      <c r="BG28" s="214" t="s">
        <v>83</v>
      </c>
      <c r="BH28" s="213" t="s">
        <v>359</v>
      </c>
      <c r="BI28" s="213" t="s">
        <v>290</v>
      </c>
      <c r="BJ28" s="238" t="s">
        <v>370</v>
      </c>
      <c r="BK28" s="238"/>
      <c r="BL28" s="213" t="s">
        <v>367</v>
      </c>
      <c r="BP28" s="213">
        <v>18</v>
      </c>
      <c r="BQ28" s="267" t="s">
        <v>339</v>
      </c>
      <c r="BR28" s="264"/>
      <c r="BS28" s="230"/>
    </row>
    <row r="29" spans="1:71" s="198" customFormat="1" ht="48">
      <c r="A29" s="210">
        <v>28</v>
      </c>
      <c r="B29" s="216">
        <v>43</v>
      </c>
      <c r="C29" s="217">
        <v>44286</v>
      </c>
      <c r="D29" s="218">
        <v>28</v>
      </c>
      <c r="E29" s="231">
        <v>44307</v>
      </c>
      <c r="F29" s="218">
        <v>19</v>
      </c>
      <c r="G29" s="231">
        <f t="shared" si="2"/>
        <v>44307</v>
      </c>
      <c r="H29" s="218" t="s">
        <v>70</v>
      </c>
      <c r="I29" s="287" t="s">
        <v>371</v>
      </c>
      <c r="J29" s="242" t="s">
        <v>122</v>
      </c>
      <c r="K29" s="218" t="s">
        <v>372</v>
      </c>
      <c r="L29" s="243" t="s">
        <v>373</v>
      </c>
      <c r="M29" s="218" t="s">
        <v>81</v>
      </c>
      <c r="N29" s="218" t="s">
        <v>82</v>
      </c>
      <c r="O29" s="216">
        <v>11</v>
      </c>
      <c r="P29" s="231">
        <v>44307</v>
      </c>
      <c r="Q29" s="288" t="s">
        <v>83</v>
      </c>
      <c r="R29" s="287" t="s">
        <v>359</v>
      </c>
      <c r="S29" s="288" t="s">
        <v>290</v>
      </c>
      <c r="T29" s="218" t="s">
        <v>374</v>
      </c>
      <c r="U29" s="218" t="s">
        <v>108</v>
      </c>
      <c r="V29" s="287" t="s">
        <v>69</v>
      </c>
      <c r="W29" s="218" t="s">
        <v>69</v>
      </c>
      <c r="X29" s="218" t="s">
        <v>69</v>
      </c>
      <c r="Y29" s="218" t="s">
        <v>69</v>
      </c>
      <c r="Z29" s="243" t="s">
        <v>375</v>
      </c>
      <c r="AA29" s="218">
        <v>19</v>
      </c>
      <c r="AB29" s="231">
        <v>44308</v>
      </c>
      <c r="AC29" s="243" t="s">
        <v>376</v>
      </c>
      <c r="AD29" s="218" t="s">
        <v>213</v>
      </c>
      <c r="AE29" s="218" t="s">
        <v>377</v>
      </c>
      <c r="AF29" s="218" t="s">
        <v>378</v>
      </c>
      <c r="AG29" s="287" t="s">
        <v>69</v>
      </c>
      <c r="AH29" s="288" t="s">
        <v>69</v>
      </c>
      <c r="AI29" s="287" t="s">
        <v>69</v>
      </c>
      <c r="AJ29" s="254"/>
      <c r="AK29" s="254"/>
      <c r="AL29" s="254"/>
      <c r="AM29" s="254"/>
      <c r="AN29" s="254"/>
      <c r="AO29" s="254"/>
      <c r="AP29" s="254"/>
      <c r="AQ29" s="254"/>
      <c r="AR29" s="254"/>
      <c r="AS29" s="218" t="s">
        <v>378</v>
      </c>
      <c r="AT29" s="218" t="s">
        <v>379</v>
      </c>
      <c r="AU29" s="218"/>
      <c r="AV29" s="218"/>
      <c r="AW29" s="218"/>
      <c r="AX29" s="218"/>
      <c r="AY29" s="216">
        <v>49</v>
      </c>
      <c r="AZ29" s="217">
        <v>44307</v>
      </c>
      <c r="BA29" s="216">
        <v>19</v>
      </c>
      <c r="BB29" s="217">
        <v>44309</v>
      </c>
      <c r="BC29" s="243" t="s">
        <v>129</v>
      </c>
      <c r="BD29" s="216">
        <v>79</v>
      </c>
      <c r="BE29" s="217">
        <v>44307</v>
      </c>
      <c r="BF29" s="216">
        <v>19</v>
      </c>
      <c r="BG29" s="216" t="s">
        <v>162</v>
      </c>
      <c r="BH29" s="218" t="s">
        <v>380</v>
      </c>
      <c r="BI29" s="218" t="s">
        <v>290</v>
      </c>
      <c r="BJ29" s="243" t="s">
        <v>370</v>
      </c>
      <c r="BK29" s="243"/>
      <c r="BL29" s="218" t="s">
        <v>378</v>
      </c>
      <c r="BP29" s="218">
        <v>19</v>
      </c>
      <c r="BQ29" s="267" t="s">
        <v>381</v>
      </c>
      <c r="BR29" s="264"/>
      <c r="BS29" s="231"/>
    </row>
    <row r="30" spans="1:71" s="197" customFormat="1" ht="124.5" customHeight="1">
      <c r="A30" s="213">
        <v>29</v>
      </c>
      <c r="B30" s="211">
        <v>43</v>
      </c>
      <c r="C30" s="212">
        <v>44286</v>
      </c>
      <c r="D30" s="210">
        <v>29</v>
      </c>
      <c r="E30" s="230">
        <v>44308</v>
      </c>
      <c r="F30" s="280" t="s">
        <v>69</v>
      </c>
      <c r="G30" s="229" t="s">
        <v>69</v>
      </c>
      <c r="H30" s="213" t="s">
        <v>70</v>
      </c>
      <c r="I30" s="210" t="s">
        <v>382</v>
      </c>
      <c r="J30" s="239" t="s">
        <v>122</v>
      </c>
      <c r="K30" s="210" t="s">
        <v>383</v>
      </c>
      <c r="L30" s="237" t="s">
        <v>384</v>
      </c>
      <c r="M30" s="210" t="s">
        <v>81</v>
      </c>
      <c r="N30" s="249" t="s">
        <v>281</v>
      </c>
      <c r="O30" s="282" t="s">
        <v>69</v>
      </c>
      <c r="P30" s="282" t="s">
        <v>69</v>
      </c>
      <c r="Q30" s="282" t="s">
        <v>69</v>
      </c>
      <c r="R30" s="281" t="s">
        <v>69</v>
      </c>
      <c r="S30" s="282" t="s">
        <v>69</v>
      </c>
      <c r="T30" s="210" t="s">
        <v>385</v>
      </c>
      <c r="U30" s="282" t="s">
        <v>69</v>
      </c>
      <c r="V30" s="282" t="s">
        <v>69</v>
      </c>
      <c r="W30" s="282" t="s">
        <v>69</v>
      </c>
      <c r="X30" s="282" t="s">
        <v>69</v>
      </c>
      <c r="Y30" s="282" t="s">
        <v>69</v>
      </c>
      <c r="Z30" s="282" t="s">
        <v>69</v>
      </c>
      <c r="AA30" s="282" t="s">
        <v>69</v>
      </c>
      <c r="AB30" s="282" t="s">
        <v>69</v>
      </c>
      <c r="AC30" s="282" t="s">
        <v>69</v>
      </c>
      <c r="AD30" s="282" t="s">
        <v>69</v>
      </c>
      <c r="AE30" s="282" t="s">
        <v>69</v>
      </c>
      <c r="AF30" s="282" t="s">
        <v>69</v>
      </c>
      <c r="AG30" s="282" t="s">
        <v>69</v>
      </c>
      <c r="AH30" s="282" t="s">
        <v>69</v>
      </c>
      <c r="AI30" s="282" t="s">
        <v>69</v>
      </c>
      <c r="AJ30" s="282" t="s">
        <v>69</v>
      </c>
      <c r="AK30" s="282" t="s">
        <v>69</v>
      </c>
      <c r="AL30" s="282" t="s">
        <v>69</v>
      </c>
      <c r="AM30" s="282" t="s">
        <v>69</v>
      </c>
      <c r="AN30" s="282" t="s">
        <v>69</v>
      </c>
      <c r="AO30" s="282" t="s">
        <v>69</v>
      </c>
      <c r="AP30" s="282" t="s">
        <v>69</v>
      </c>
      <c r="AQ30" s="282" t="s">
        <v>69</v>
      </c>
      <c r="AR30" s="282" t="s">
        <v>69</v>
      </c>
      <c r="AS30" s="282" t="s">
        <v>69</v>
      </c>
      <c r="AT30" s="282" t="s">
        <v>69</v>
      </c>
      <c r="AU30" s="282" t="s">
        <v>69</v>
      </c>
      <c r="AV30" s="282" t="s">
        <v>69</v>
      </c>
      <c r="AW30" s="282" t="s">
        <v>69</v>
      </c>
      <c r="AX30" s="282" t="s">
        <v>69</v>
      </c>
      <c r="AY30" s="282" t="s">
        <v>69</v>
      </c>
      <c r="AZ30" s="282" t="s">
        <v>69</v>
      </c>
      <c r="BA30" s="282" t="s">
        <v>69</v>
      </c>
      <c r="BB30" s="282" t="s">
        <v>69</v>
      </c>
      <c r="BC30" s="282" t="s">
        <v>69</v>
      </c>
      <c r="BD30" s="282" t="s">
        <v>69</v>
      </c>
      <c r="BE30" s="282" t="s">
        <v>69</v>
      </c>
      <c r="BF30" s="282" t="s">
        <v>69</v>
      </c>
      <c r="BG30" s="282" t="s">
        <v>69</v>
      </c>
      <c r="BH30" s="282" t="s">
        <v>69</v>
      </c>
      <c r="BI30" s="282" t="s">
        <v>69</v>
      </c>
      <c r="BJ30" s="285" t="s">
        <v>386</v>
      </c>
      <c r="BK30" s="238"/>
      <c r="BL30" s="282" t="s">
        <v>69</v>
      </c>
      <c r="BM30" s="211"/>
      <c r="BN30" s="211"/>
      <c r="BO30" s="211"/>
      <c r="BP30" s="280" t="s">
        <v>69</v>
      </c>
      <c r="BQ30" s="262" t="str">
        <f>G30</f>
        <v>-</v>
      </c>
      <c r="BR30" s="263"/>
      <c r="BS30" s="230"/>
    </row>
    <row r="31" spans="1:71" s="197" customFormat="1" ht="129.75" customHeight="1">
      <c r="A31" s="210">
        <v>30</v>
      </c>
      <c r="B31" s="211">
        <v>43</v>
      </c>
      <c r="C31" s="212">
        <v>44286</v>
      </c>
      <c r="D31" s="210">
        <v>30</v>
      </c>
      <c r="E31" s="230">
        <v>44312</v>
      </c>
      <c r="F31" s="280" t="s">
        <v>69</v>
      </c>
      <c r="G31" s="229" t="s">
        <v>69</v>
      </c>
      <c r="H31" s="213" t="s">
        <v>70</v>
      </c>
      <c r="I31" s="210" t="s">
        <v>387</v>
      </c>
      <c r="J31" s="239" t="s">
        <v>122</v>
      </c>
      <c r="K31" s="210" t="s">
        <v>388</v>
      </c>
      <c r="L31" s="237" t="s">
        <v>389</v>
      </c>
      <c r="M31" s="210" t="s">
        <v>81</v>
      </c>
      <c r="N31" s="249" t="s">
        <v>281</v>
      </c>
      <c r="O31" s="282" t="s">
        <v>69</v>
      </c>
      <c r="P31" s="282" t="s">
        <v>69</v>
      </c>
      <c r="Q31" s="282" t="s">
        <v>69</v>
      </c>
      <c r="R31" s="281" t="s">
        <v>69</v>
      </c>
      <c r="S31" s="282" t="s">
        <v>69</v>
      </c>
      <c r="T31" s="210" t="s">
        <v>390</v>
      </c>
      <c r="U31" s="282" t="s">
        <v>69</v>
      </c>
      <c r="V31" s="282" t="s">
        <v>69</v>
      </c>
      <c r="W31" s="282" t="s">
        <v>69</v>
      </c>
      <c r="X31" s="282" t="s">
        <v>69</v>
      </c>
      <c r="Y31" s="282" t="s">
        <v>69</v>
      </c>
      <c r="Z31" s="282" t="s">
        <v>69</v>
      </c>
      <c r="AA31" s="282" t="s">
        <v>69</v>
      </c>
      <c r="AB31" s="282" t="s">
        <v>69</v>
      </c>
      <c r="AC31" s="282" t="s">
        <v>69</v>
      </c>
      <c r="AD31" s="282" t="s">
        <v>69</v>
      </c>
      <c r="AE31" s="282" t="s">
        <v>69</v>
      </c>
      <c r="AF31" s="282" t="s">
        <v>69</v>
      </c>
      <c r="AG31" s="282" t="s">
        <v>69</v>
      </c>
      <c r="AH31" s="282" t="s">
        <v>69</v>
      </c>
      <c r="AI31" s="282" t="s">
        <v>69</v>
      </c>
      <c r="AJ31" s="282" t="s">
        <v>69</v>
      </c>
      <c r="AK31" s="282" t="s">
        <v>69</v>
      </c>
      <c r="AL31" s="282" t="s">
        <v>69</v>
      </c>
      <c r="AM31" s="282" t="s">
        <v>69</v>
      </c>
      <c r="AN31" s="282" t="s">
        <v>69</v>
      </c>
      <c r="AO31" s="282" t="s">
        <v>69</v>
      </c>
      <c r="AP31" s="282" t="s">
        <v>69</v>
      </c>
      <c r="AQ31" s="282" t="s">
        <v>69</v>
      </c>
      <c r="AR31" s="282" t="s">
        <v>69</v>
      </c>
      <c r="AS31" s="282" t="s">
        <v>69</v>
      </c>
      <c r="AT31" s="282" t="s">
        <v>69</v>
      </c>
      <c r="AU31" s="282" t="s">
        <v>69</v>
      </c>
      <c r="AV31" s="282" t="s">
        <v>69</v>
      </c>
      <c r="AW31" s="282" t="s">
        <v>69</v>
      </c>
      <c r="AX31" s="282" t="s">
        <v>69</v>
      </c>
      <c r="AY31" s="282" t="s">
        <v>69</v>
      </c>
      <c r="AZ31" s="282" t="s">
        <v>69</v>
      </c>
      <c r="BA31" s="282" t="s">
        <v>69</v>
      </c>
      <c r="BB31" s="282" t="s">
        <v>69</v>
      </c>
      <c r="BC31" s="282" t="s">
        <v>69</v>
      </c>
      <c r="BD31" s="282" t="s">
        <v>69</v>
      </c>
      <c r="BE31" s="282" t="s">
        <v>69</v>
      </c>
      <c r="BF31" s="282" t="s">
        <v>69</v>
      </c>
      <c r="BG31" s="282" t="s">
        <v>69</v>
      </c>
      <c r="BH31" s="282" t="s">
        <v>69</v>
      </c>
      <c r="BI31" s="282" t="s">
        <v>69</v>
      </c>
      <c r="BJ31" s="285" t="s">
        <v>391</v>
      </c>
      <c r="BK31" s="238"/>
      <c r="BL31" s="282" t="s">
        <v>69</v>
      </c>
      <c r="BM31" s="211"/>
      <c r="BN31" s="211"/>
      <c r="BO31" s="211"/>
      <c r="BP31" s="280" t="s">
        <v>69</v>
      </c>
      <c r="BQ31" s="262" t="str">
        <f>G31</f>
        <v>-</v>
      </c>
      <c r="BR31" s="263"/>
      <c r="BS31" s="230"/>
    </row>
    <row r="32" spans="1:71" s="198" customFormat="1" ht="48">
      <c r="A32" s="213">
        <v>31</v>
      </c>
      <c r="B32" s="214">
        <v>43</v>
      </c>
      <c r="C32" s="215">
        <v>44286</v>
      </c>
      <c r="D32" s="213">
        <v>31</v>
      </c>
      <c r="E32" s="230">
        <v>44312</v>
      </c>
      <c r="F32" s="213">
        <v>20</v>
      </c>
      <c r="G32" s="230">
        <f>E32</f>
        <v>44312</v>
      </c>
      <c r="H32" s="213" t="s">
        <v>70</v>
      </c>
      <c r="I32" s="281" t="s">
        <v>392</v>
      </c>
      <c r="J32" s="213" t="s">
        <v>198</v>
      </c>
      <c r="K32" s="213" t="s">
        <v>340</v>
      </c>
      <c r="L32" s="238" t="s">
        <v>393</v>
      </c>
      <c r="M32" s="213" t="s">
        <v>81</v>
      </c>
      <c r="N32" s="213" t="s">
        <v>82</v>
      </c>
      <c r="O32" s="214"/>
      <c r="P32" s="230"/>
      <c r="Q32" s="214"/>
      <c r="R32" s="213"/>
      <c r="S32" s="214"/>
      <c r="T32" s="213" t="s">
        <v>394</v>
      </c>
      <c r="U32" s="213"/>
      <c r="V32" s="213"/>
      <c r="W32" s="213"/>
      <c r="X32" s="213"/>
      <c r="Y32" s="213"/>
      <c r="Z32" s="238" t="s">
        <v>395</v>
      </c>
      <c r="AA32" s="213">
        <v>20</v>
      </c>
      <c r="AB32" s="230">
        <v>44312</v>
      </c>
      <c r="AC32" s="238" t="s">
        <v>396</v>
      </c>
      <c r="AD32" s="213" t="s">
        <v>397</v>
      </c>
      <c r="AE32" s="213" t="s">
        <v>398</v>
      </c>
      <c r="AF32" s="213" t="s">
        <v>399</v>
      </c>
      <c r="AG32" s="213"/>
      <c r="AH32" s="214"/>
      <c r="AI32" s="213"/>
      <c r="AJ32" s="252"/>
      <c r="AK32" s="252"/>
      <c r="AL32" s="252"/>
      <c r="AM32" s="252"/>
      <c r="AN32" s="252"/>
      <c r="AO32" s="252"/>
      <c r="AP32" s="252"/>
      <c r="AQ32" s="252"/>
      <c r="AR32" s="252"/>
      <c r="AS32" s="213" t="s">
        <v>399</v>
      </c>
      <c r="AT32" s="213" t="s">
        <v>336</v>
      </c>
      <c r="AU32" s="213"/>
      <c r="AV32" s="213"/>
      <c r="AW32" s="213"/>
      <c r="AX32" s="213"/>
      <c r="AY32" s="214"/>
      <c r="AZ32" s="215"/>
      <c r="BA32" s="214">
        <v>20</v>
      </c>
      <c r="BB32" s="215">
        <v>44313</v>
      </c>
      <c r="BC32" s="238" t="s">
        <v>93</v>
      </c>
      <c r="BD32" s="214"/>
      <c r="BE32" s="215"/>
      <c r="BF32" s="214">
        <v>20</v>
      </c>
      <c r="BG32" s="214" t="s">
        <v>117</v>
      </c>
      <c r="BH32" s="213" t="s">
        <v>180</v>
      </c>
      <c r="BI32" s="213" t="s">
        <v>290</v>
      </c>
      <c r="BJ32" s="238" t="s">
        <v>400</v>
      </c>
      <c r="BK32" s="238"/>
      <c r="BL32" s="213" t="s">
        <v>399</v>
      </c>
      <c r="BM32" s="214"/>
      <c r="BN32" s="214"/>
      <c r="BO32" s="214"/>
      <c r="BP32" s="213">
        <v>20</v>
      </c>
      <c r="BQ32" s="267" t="s">
        <v>401</v>
      </c>
      <c r="BR32" s="264"/>
      <c r="BS32" s="230"/>
    </row>
    <row r="33" spans="1:71" s="197" customFormat="1" ht="129.75" customHeight="1">
      <c r="A33" s="210">
        <v>32</v>
      </c>
      <c r="B33" s="211">
        <v>43</v>
      </c>
      <c r="C33" s="212">
        <v>44286</v>
      </c>
      <c r="D33" s="210">
        <v>32</v>
      </c>
      <c r="E33" s="230">
        <v>44316</v>
      </c>
      <c r="F33" s="280" t="s">
        <v>69</v>
      </c>
      <c r="G33" s="229" t="s">
        <v>69</v>
      </c>
      <c r="H33" s="213" t="s">
        <v>141</v>
      </c>
      <c r="I33" s="210" t="s">
        <v>402</v>
      </c>
      <c r="J33" s="239" t="s">
        <v>122</v>
      </c>
      <c r="K33" s="210" t="s">
        <v>403</v>
      </c>
      <c r="L33" s="237" t="s">
        <v>404</v>
      </c>
      <c r="M33" s="210" t="s">
        <v>405</v>
      </c>
      <c r="N33" s="249" t="s">
        <v>281</v>
      </c>
      <c r="O33" s="282" t="s">
        <v>69</v>
      </c>
      <c r="P33" s="282" t="s">
        <v>69</v>
      </c>
      <c r="Q33" s="282" t="s">
        <v>69</v>
      </c>
      <c r="R33" s="281" t="s">
        <v>69</v>
      </c>
      <c r="S33" s="282" t="s">
        <v>69</v>
      </c>
      <c r="T33" s="210" t="s">
        <v>406</v>
      </c>
      <c r="U33" s="282" t="s">
        <v>69</v>
      </c>
      <c r="V33" s="282" t="s">
        <v>69</v>
      </c>
      <c r="W33" s="282" t="s">
        <v>69</v>
      </c>
      <c r="X33" s="282" t="s">
        <v>69</v>
      </c>
      <c r="Y33" s="282" t="s">
        <v>69</v>
      </c>
      <c r="Z33" s="282" t="s">
        <v>69</v>
      </c>
      <c r="AA33" s="282" t="s">
        <v>69</v>
      </c>
      <c r="AB33" s="282" t="s">
        <v>69</v>
      </c>
      <c r="AC33" s="282" t="s">
        <v>69</v>
      </c>
      <c r="AD33" s="282" t="s">
        <v>69</v>
      </c>
      <c r="AE33" s="282" t="s">
        <v>69</v>
      </c>
      <c r="AF33" s="282" t="s">
        <v>69</v>
      </c>
      <c r="AG33" s="282" t="s">
        <v>69</v>
      </c>
      <c r="AH33" s="282" t="s">
        <v>69</v>
      </c>
      <c r="AI33" s="282" t="s">
        <v>69</v>
      </c>
      <c r="AJ33" s="282" t="s">
        <v>69</v>
      </c>
      <c r="AK33" s="282" t="s">
        <v>69</v>
      </c>
      <c r="AL33" s="282" t="s">
        <v>69</v>
      </c>
      <c r="AM33" s="282" t="s">
        <v>69</v>
      </c>
      <c r="AN33" s="282" t="s">
        <v>69</v>
      </c>
      <c r="AO33" s="282" t="s">
        <v>69</v>
      </c>
      <c r="AP33" s="282" t="s">
        <v>69</v>
      </c>
      <c r="AQ33" s="282" t="s">
        <v>69</v>
      </c>
      <c r="AR33" s="282" t="s">
        <v>69</v>
      </c>
      <c r="AS33" s="282" t="s">
        <v>69</v>
      </c>
      <c r="AT33" s="282" t="s">
        <v>69</v>
      </c>
      <c r="AU33" s="282" t="s">
        <v>69</v>
      </c>
      <c r="AV33" s="282" t="s">
        <v>69</v>
      </c>
      <c r="AW33" s="282" t="s">
        <v>69</v>
      </c>
      <c r="AX33" s="282" t="s">
        <v>69</v>
      </c>
      <c r="AY33" s="282" t="s">
        <v>69</v>
      </c>
      <c r="AZ33" s="282" t="s">
        <v>69</v>
      </c>
      <c r="BA33" s="282" t="s">
        <v>69</v>
      </c>
      <c r="BB33" s="282" t="s">
        <v>69</v>
      </c>
      <c r="BC33" s="282" t="s">
        <v>69</v>
      </c>
      <c r="BD33" s="282" t="s">
        <v>69</v>
      </c>
      <c r="BE33" s="282" t="s">
        <v>69</v>
      </c>
      <c r="BF33" s="282" t="s">
        <v>69</v>
      </c>
      <c r="BG33" s="282" t="s">
        <v>69</v>
      </c>
      <c r="BH33" s="282" t="s">
        <v>69</v>
      </c>
      <c r="BI33" s="282" t="s">
        <v>69</v>
      </c>
      <c r="BJ33" s="285" t="s">
        <v>407</v>
      </c>
      <c r="BK33" s="238"/>
      <c r="BL33" s="282" t="s">
        <v>69</v>
      </c>
      <c r="BM33" s="211"/>
      <c r="BN33" s="211"/>
      <c r="BO33" s="211"/>
      <c r="BP33" s="280" t="s">
        <v>69</v>
      </c>
      <c r="BQ33" s="262" t="str">
        <f>G33</f>
        <v>-</v>
      </c>
      <c r="BR33" s="263"/>
      <c r="BS33" s="230"/>
    </row>
    <row r="34" spans="1:71" s="199" customFormat="1" ht="48">
      <c r="A34" s="219">
        <v>33</v>
      </c>
      <c r="B34" s="220">
        <v>55</v>
      </c>
      <c r="C34" s="221">
        <v>44316</v>
      </c>
      <c r="D34" s="219">
        <v>33</v>
      </c>
      <c r="E34" s="232">
        <v>44316</v>
      </c>
      <c r="F34" s="219">
        <v>21</v>
      </c>
      <c r="G34" s="232">
        <f>E34</f>
        <v>44316</v>
      </c>
      <c r="H34" s="219" t="s">
        <v>70</v>
      </c>
      <c r="I34" s="289" t="s">
        <v>69</v>
      </c>
      <c r="J34" s="219" t="s">
        <v>198</v>
      </c>
      <c r="K34" s="219" t="s">
        <v>340</v>
      </c>
      <c r="L34" s="244" t="s">
        <v>393</v>
      </c>
      <c r="M34" s="219" t="s">
        <v>81</v>
      </c>
      <c r="N34" s="219" t="s">
        <v>82</v>
      </c>
      <c r="O34" s="220"/>
      <c r="P34" s="232"/>
      <c r="Q34" s="220"/>
      <c r="R34" s="219"/>
      <c r="S34" s="220"/>
      <c r="T34" s="219" t="s">
        <v>408</v>
      </c>
      <c r="U34" s="219"/>
      <c r="V34" s="219"/>
      <c r="W34" s="219"/>
      <c r="X34" s="219"/>
      <c r="Y34" s="219"/>
      <c r="Z34" s="244" t="s">
        <v>409</v>
      </c>
      <c r="AA34" s="219">
        <v>21</v>
      </c>
      <c r="AB34" s="232">
        <v>44317</v>
      </c>
      <c r="AC34" s="244" t="s">
        <v>410</v>
      </c>
      <c r="AD34" s="219" t="s">
        <v>111</v>
      </c>
      <c r="AE34" s="219" t="s">
        <v>411</v>
      </c>
      <c r="AF34" s="219" t="s">
        <v>412</v>
      </c>
      <c r="AG34" s="219"/>
      <c r="AH34" s="220"/>
      <c r="AI34" s="219"/>
      <c r="AJ34" s="255"/>
      <c r="AK34" s="255"/>
      <c r="AL34" s="255"/>
      <c r="AM34" s="255"/>
      <c r="AN34" s="255"/>
      <c r="AO34" s="255"/>
      <c r="AP34" s="255"/>
      <c r="AQ34" s="255"/>
      <c r="AR34" s="255"/>
      <c r="AS34" s="219" t="s">
        <v>408</v>
      </c>
      <c r="AT34" s="219" t="s">
        <v>413</v>
      </c>
      <c r="AU34" s="219"/>
      <c r="AV34" s="219"/>
      <c r="AW34" s="219"/>
      <c r="AX34" s="219"/>
      <c r="AY34" s="220">
        <v>56</v>
      </c>
      <c r="AZ34" s="221">
        <v>44317</v>
      </c>
      <c r="BA34" s="220">
        <v>21</v>
      </c>
      <c r="BB34" s="221">
        <v>44319</v>
      </c>
      <c r="BC34" s="244" t="s">
        <v>93</v>
      </c>
      <c r="BD34" s="220">
        <v>85</v>
      </c>
      <c r="BE34" s="221">
        <v>44316</v>
      </c>
      <c r="BF34" s="220">
        <v>21</v>
      </c>
      <c r="BG34" s="220" t="s">
        <v>104</v>
      </c>
      <c r="BH34" s="219" t="s">
        <v>414</v>
      </c>
      <c r="BI34" s="219" t="s">
        <v>415</v>
      </c>
      <c r="BJ34" s="244" t="s">
        <v>347</v>
      </c>
      <c r="BK34" s="244"/>
      <c r="BL34" s="219" t="s">
        <v>412</v>
      </c>
      <c r="BM34" s="220"/>
      <c r="BN34" s="220"/>
      <c r="BO34" s="220"/>
      <c r="BP34" s="219">
        <v>21</v>
      </c>
      <c r="BQ34" s="268" t="s">
        <v>416</v>
      </c>
      <c r="BR34" s="269"/>
      <c r="BS34" s="232"/>
    </row>
    <row r="35" spans="1:71" s="197" customFormat="1" ht="129.75" customHeight="1">
      <c r="A35" s="210">
        <v>34</v>
      </c>
      <c r="B35" s="211">
        <v>55</v>
      </c>
      <c r="C35" s="212">
        <v>44316</v>
      </c>
      <c r="D35" s="210">
        <v>34</v>
      </c>
      <c r="E35" s="230">
        <v>44323</v>
      </c>
      <c r="F35" s="280" t="s">
        <v>69</v>
      </c>
      <c r="G35" s="229" t="s">
        <v>69</v>
      </c>
      <c r="H35" s="213" t="s">
        <v>158</v>
      </c>
      <c r="I35" s="210" t="s">
        <v>417</v>
      </c>
      <c r="J35" s="239" t="s">
        <v>122</v>
      </c>
      <c r="K35" s="210" t="s">
        <v>418</v>
      </c>
      <c r="L35" s="237" t="s">
        <v>419</v>
      </c>
      <c r="M35" s="210" t="s">
        <v>420</v>
      </c>
      <c r="N35" s="249" t="s">
        <v>281</v>
      </c>
      <c r="O35" s="282" t="s">
        <v>69</v>
      </c>
      <c r="P35" s="282" t="s">
        <v>69</v>
      </c>
      <c r="Q35" s="282" t="s">
        <v>69</v>
      </c>
      <c r="R35" s="281" t="s">
        <v>69</v>
      </c>
      <c r="S35" s="282" t="s">
        <v>69</v>
      </c>
      <c r="T35" s="210" t="s">
        <v>421</v>
      </c>
      <c r="U35" s="214"/>
      <c r="V35" s="214"/>
      <c r="W35" s="214"/>
      <c r="X35" s="214"/>
      <c r="Y35" s="214"/>
      <c r="Z35" s="213"/>
      <c r="AA35" s="282" t="s">
        <v>69</v>
      </c>
      <c r="AB35" s="282" t="s">
        <v>69</v>
      </c>
      <c r="AC35" s="282" t="s">
        <v>69</v>
      </c>
      <c r="AD35" s="282" t="s">
        <v>69</v>
      </c>
      <c r="AE35" s="282" t="s">
        <v>69</v>
      </c>
      <c r="AF35" s="282" t="s">
        <v>69</v>
      </c>
      <c r="AG35" s="282" t="s">
        <v>69</v>
      </c>
      <c r="AH35" s="282" t="s">
        <v>69</v>
      </c>
      <c r="AI35" s="282" t="s">
        <v>69</v>
      </c>
      <c r="AJ35" s="282" t="s">
        <v>69</v>
      </c>
      <c r="AK35" s="282" t="s">
        <v>69</v>
      </c>
      <c r="AL35" s="282" t="s">
        <v>69</v>
      </c>
      <c r="AM35" s="282" t="s">
        <v>69</v>
      </c>
      <c r="AN35" s="282" t="s">
        <v>69</v>
      </c>
      <c r="AO35" s="282" t="s">
        <v>69</v>
      </c>
      <c r="AP35" s="282" t="s">
        <v>69</v>
      </c>
      <c r="AQ35" s="282" t="s">
        <v>69</v>
      </c>
      <c r="AR35" s="282" t="s">
        <v>69</v>
      </c>
      <c r="AS35" s="282" t="s">
        <v>69</v>
      </c>
      <c r="AT35" s="282" t="s">
        <v>69</v>
      </c>
      <c r="AU35" s="282" t="s">
        <v>69</v>
      </c>
      <c r="AV35" s="282" t="s">
        <v>69</v>
      </c>
      <c r="AW35" s="282" t="s">
        <v>69</v>
      </c>
      <c r="AX35" s="282" t="s">
        <v>69</v>
      </c>
      <c r="AY35" s="282" t="s">
        <v>69</v>
      </c>
      <c r="AZ35" s="282" t="s">
        <v>69</v>
      </c>
      <c r="BA35" s="282" t="s">
        <v>69</v>
      </c>
      <c r="BB35" s="282" t="s">
        <v>69</v>
      </c>
      <c r="BC35" s="290" t="s">
        <v>422</v>
      </c>
      <c r="BD35" s="282" t="s">
        <v>69</v>
      </c>
      <c r="BE35" s="282" t="s">
        <v>69</v>
      </c>
      <c r="BF35" s="282" t="s">
        <v>69</v>
      </c>
      <c r="BG35" s="282" t="s">
        <v>69</v>
      </c>
      <c r="BH35" s="282" t="s">
        <v>69</v>
      </c>
      <c r="BI35" s="282" t="s">
        <v>69</v>
      </c>
      <c r="BJ35" s="285" t="s">
        <v>423</v>
      </c>
      <c r="BK35" s="238"/>
      <c r="BL35" s="214"/>
      <c r="BM35" s="211"/>
      <c r="BN35" s="211"/>
      <c r="BO35" s="211"/>
      <c r="BP35" s="210"/>
      <c r="BQ35" s="262"/>
      <c r="BR35" s="263"/>
      <c r="BS35" s="230"/>
    </row>
    <row r="36" spans="1:71" s="197" customFormat="1" ht="129.75" customHeight="1">
      <c r="A36" s="222">
        <v>35</v>
      </c>
      <c r="B36" s="211">
        <v>55</v>
      </c>
      <c r="C36" s="212">
        <v>44316</v>
      </c>
      <c r="D36" s="210">
        <v>35</v>
      </c>
      <c r="E36" s="230">
        <v>44327</v>
      </c>
      <c r="F36" s="280" t="s">
        <v>69</v>
      </c>
      <c r="G36" s="229" t="s">
        <v>69</v>
      </c>
      <c r="H36" s="213" t="s">
        <v>158</v>
      </c>
      <c r="I36" s="210" t="s">
        <v>424</v>
      </c>
      <c r="J36" s="239" t="s">
        <v>122</v>
      </c>
      <c r="K36" s="210" t="s">
        <v>425</v>
      </c>
      <c r="L36" s="237" t="s">
        <v>426</v>
      </c>
      <c r="M36" s="210" t="s">
        <v>427</v>
      </c>
      <c r="N36" s="249" t="s">
        <v>281</v>
      </c>
      <c r="O36" s="282" t="s">
        <v>69</v>
      </c>
      <c r="P36" s="282" t="s">
        <v>69</v>
      </c>
      <c r="Q36" s="282" t="s">
        <v>69</v>
      </c>
      <c r="R36" s="281" t="s">
        <v>69</v>
      </c>
      <c r="S36" s="282" t="s">
        <v>69</v>
      </c>
      <c r="T36" s="210" t="s">
        <v>428</v>
      </c>
      <c r="U36" s="214"/>
      <c r="V36" s="214"/>
      <c r="W36" s="214"/>
      <c r="X36" s="214"/>
      <c r="Y36" s="214"/>
      <c r="Z36" s="213"/>
      <c r="AA36" s="282" t="s">
        <v>69</v>
      </c>
      <c r="AB36" s="282" t="s">
        <v>69</v>
      </c>
      <c r="AC36" s="282" t="s">
        <v>69</v>
      </c>
      <c r="AD36" s="282" t="s">
        <v>69</v>
      </c>
      <c r="AE36" s="282" t="s">
        <v>69</v>
      </c>
      <c r="AF36" s="282" t="s">
        <v>69</v>
      </c>
      <c r="AG36" s="282" t="s">
        <v>69</v>
      </c>
      <c r="AH36" s="282" t="s">
        <v>69</v>
      </c>
      <c r="AI36" s="282" t="s">
        <v>69</v>
      </c>
      <c r="AJ36" s="282" t="s">
        <v>69</v>
      </c>
      <c r="AK36" s="282" t="s">
        <v>69</v>
      </c>
      <c r="AL36" s="282" t="s">
        <v>69</v>
      </c>
      <c r="AM36" s="282" t="s">
        <v>69</v>
      </c>
      <c r="AN36" s="282" t="s">
        <v>69</v>
      </c>
      <c r="AO36" s="282" t="s">
        <v>69</v>
      </c>
      <c r="AP36" s="282" t="s">
        <v>69</v>
      </c>
      <c r="AQ36" s="282" t="s">
        <v>69</v>
      </c>
      <c r="AR36" s="282" t="s">
        <v>69</v>
      </c>
      <c r="AS36" s="282" t="s">
        <v>69</v>
      </c>
      <c r="AT36" s="282" t="s">
        <v>69</v>
      </c>
      <c r="AU36" s="282" t="s">
        <v>69</v>
      </c>
      <c r="AV36" s="282" t="s">
        <v>69</v>
      </c>
      <c r="AW36" s="282" t="s">
        <v>69</v>
      </c>
      <c r="AX36" s="282" t="s">
        <v>69</v>
      </c>
      <c r="AY36" s="282" t="s">
        <v>69</v>
      </c>
      <c r="AZ36" s="282" t="s">
        <v>69</v>
      </c>
      <c r="BA36" s="282" t="s">
        <v>69</v>
      </c>
      <c r="BB36" s="282" t="s">
        <v>69</v>
      </c>
      <c r="BC36" s="290" t="s">
        <v>429</v>
      </c>
      <c r="BD36" s="282" t="s">
        <v>69</v>
      </c>
      <c r="BE36" s="282" t="s">
        <v>69</v>
      </c>
      <c r="BF36" s="282" t="s">
        <v>69</v>
      </c>
      <c r="BG36" s="282" t="s">
        <v>69</v>
      </c>
      <c r="BH36" s="282" t="s">
        <v>69</v>
      </c>
      <c r="BI36" s="282" t="s">
        <v>69</v>
      </c>
      <c r="BJ36" s="285" t="s">
        <v>430</v>
      </c>
      <c r="BK36" s="238"/>
      <c r="BL36" s="214"/>
      <c r="BM36" s="211"/>
      <c r="BN36" s="211"/>
      <c r="BO36" s="211"/>
      <c r="BP36" s="210"/>
      <c r="BQ36" s="262"/>
      <c r="BR36" s="263"/>
      <c r="BS36" s="230"/>
    </row>
    <row r="37" spans="1:71" s="197" customFormat="1" ht="129.75" customHeight="1">
      <c r="A37" s="210">
        <v>36</v>
      </c>
      <c r="B37" s="211">
        <v>55</v>
      </c>
      <c r="C37" s="212">
        <v>44316</v>
      </c>
      <c r="D37" s="210">
        <v>36</v>
      </c>
      <c r="E37" s="230">
        <v>44327</v>
      </c>
      <c r="F37" s="280" t="s">
        <v>69</v>
      </c>
      <c r="G37" s="229" t="s">
        <v>69</v>
      </c>
      <c r="H37" s="213" t="s">
        <v>158</v>
      </c>
      <c r="I37" s="210" t="s">
        <v>431</v>
      </c>
      <c r="J37" s="239" t="s">
        <v>122</v>
      </c>
      <c r="K37" s="210" t="s">
        <v>432</v>
      </c>
      <c r="L37" s="237" t="s">
        <v>433</v>
      </c>
      <c r="M37" s="210" t="s">
        <v>434</v>
      </c>
      <c r="N37" s="249" t="s">
        <v>281</v>
      </c>
      <c r="O37" s="282" t="s">
        <v>69</v>
      </c>
      <c r="P37" s="282" t="s">
        <v>69</v>
      </c>
      <c r="Q37" s="282" t="s">
        <v>69</v>
      </c>
      <c r="R37" s="281" t="s">
        <v>69</v>
      </c>
      <c r="S37" s="282" t="s">
        <v>69</v>
      </c>
      <c r="T37" s="210" t="s">
        <v>435</v>
      </c>
      <c r="U37" s="214"/>
      <c r="V37" s="214"/>
      <c r="W37" s="214"/>
      <c r="X37" s="214"/>
      <c r="Y37" s="214"/>
      <c r="Z37" s="213"/>
      <c r="AA37" s="282" t="s">
        <v>69</v>
      </c>
      <c r="AB37" s="282" t="s">
        <v>69</v>
      </c>
      <c r="AC37" s="282" t="s">
        <v>69</v>
      </c>
      <c r="AD37" s="282" t="s">
        <v>69</v>
      </c>
      <c r="AE37" s="282" t="s">
        <v>69</v>
      </c>
      <c r="AF37" s="282" t="s">
        <v>69</v>
      </c>
      <c r="AG37" s="282" t="s">
        <v>69</v>
      </c>
      <c r="AH37" s="282" t="s">
        <v>69</v>
      </c>
      <c r="AI37" s="282" t="s">
        <v>69</v>
      </c>
      <c r="AJ37" s="282" t="s">
        <v>69</v>
      </c>
      <c r="AK37" s="282" t="s">
        <v>69</v>
      </c>
      <c r="AL37" s="282" t="s">
        <v>69</v>
      </c>
      <c r="AM37" s="282" t="s">
        <v>69</v>
      </c>
      <c r="AN37" s="282" t="s">
        <v>69</v>
      </c>
      <c r="AO37" s="282" t="s">
        <v>69</v>
      </c>
      <c r="AP37" s="282" t="s">
        <v>69</v>
      </c>
      <c r="AQ37" s="282" t="s">
        <v>69</v>
      </c>
      <c r="AR37" s="282" t="s">
        <v>69</v>
      </c>
      <c r="AS37" s="282" t="s">
        <v>69</v>
      </c>
      <c r="AT37" s="282" t="s">
        <v>69</v>
      </c>
      <c r="AU37" s="282" t="s">
        <v>69</v>
      </c>
      <c r="AV37" s="282" t="s">
        <v>69</v>
      </c>
      <c r="AW37" s="282" t="s">
        <v>69</v>
      </c>
      <c r="AX37" s="282" t="s">
        <v>69</v>
      </c>
      <c r="AY37" s="282" t="s">
        <v>69</v>
      </c>
      <c r="AZ37" s="282" t="s">
        <v>69</v>
      </c>
      <c r="BA37" s="282" t="s">
        <v>69</v>
      </c>
      <c r="BB37" s="282" t="s">
        <v>69</v>
      </c>
      <c r="BC37" s="290" t="s">
        <v>436</v>
      </c>
      <c r="BD37" s="282" t="s">
        <v>69</v>
      </c>
      <c r="BE37" s="282" t="s">
        <v>69</v>
      </c>
      <c r="BF37" s="282" t="s">
        <v>69</v>
      </c>
      <c r="BG37" s="282" t="s">
        <v>69</v>
      </c>
      <c r="BH37" s="282" t="s">
        <v>69</v>
      </c>
      <c r="BI37" s="282" t="s">
        <v>69</v>
      </c>
      <c r="BJ37" s="285" t="s">
        <v>437</v>
      </c>
      <c r="BK37" s="238"/>
      <c r="BL37" s="214"/>
      <c r="BM37" s="211"/>
      <c r="BN37" s="211"/>
      <c r="BO37" s="211"/>
      <c r="BP37" s="210"/>
      <c r="BQ37" s="262"/>
      <c r="BR37" s="263"/>
      <c r="BS37" s="230"/>
    </row>
    <row r="38" spans="1:71" s="197" customFormat="1" ht="129.75" customHeight="1">
      <c r="A38" s="222">
        <v>37</v>
      </c>
      <c r="B38" s="211">
        <v>55</v>
      </c>
      <c r="C38" s="212">
        <v>44316</v>
      </c>
      <c r="D38" s="210">
        <v>37</v>
      </c>
      <c r="E38" s="230">
        <v>44334</v>
      </c>
      <c r="F38" s="280" t="s">
        <v>69</v>
      </c>
      <c r="G38" s="229" t="s">
        <v>69</v>
      </c>
      <c r="H38" s="213" t="s">
        <v>99</v>
      </c>
      <c r="I38" s="210" t="s">
        <v>438</v>
      </c>
      <c r="J38" s="210" t="s">
        <v>101</v>
      </c>
      <c r="K38" s="210" t="s">
        <v>439</v>
      </c>
      <c r="L38" s="237" t="s">
        <v>440</v>
      </c>
      <c r="M38" s="210" t="s">
        <v>441</v>
      </c>
      <c r="N38" s="249" t="s">
        <v>281</v>
      </c>
      <c r="O38" s="282" t="s">
        <v>69</v>
      </c>
      <c r="P38" s="282" t="s">
        <v>69</v>
      </c>
      <c r="Q38" s="282" t="s">
        <v>69</v>
      </c>
      <c r="R38" s="281" t="s">
        <v>69</v>
      </c>
      <c r="S38" s="282" t="s">
        <v>69</v>
      </c>
      <c r="T38" s="210" t="s">
        <v>442</v>
      </c>
      <c r="U38" s="214"/>
      <c r="V38" s="214"/>
      <c r="W38" s="214"/>
      <c r="X38" s="214"/>
      <c r="Y38" s="214"/>
      <c r="Z38" s="213"/>
      <c r="AA38" s="282" t="s">
        <v>69</v>
      </c>
      <c r="AB38" s="282" t="s">
        <v>69</v>
      </c>
      <c r="AC38" s="282" t="s">
        <v>69</v>
      </c>
      <c r="AD38" s="282" t="s">
        <v>69</v>
      </c>
      <c r="AE38" s="282" t="s">
        <v>69</v>
      </c>
      <c r="AF38" s="282" t="s">
        <v>69</v>
      </c>
      <c r="AG38" s="282" t="s">
        <v>69</v>
      </c>
      <c r="AH38" s="282" t="s">
        <v>69</v>
      </c>
      <c r="AI38" s="282" t="s">
        <v>69</v>
      </c>
      <c r="AJ38" s="282" t="s">
        <v>69</v>
      </c>
      <c r="AK38" s="282" t="s">
        <v>69</v>
      </c>
      <c r="AL38" s="282" t="s">
        <v>69</v>
      </c>
      <c r="AM38" s="282" t="s">
        <v>69</v>
      </c>
      <c r="AN38" s="282" t="s">
        <v>69</v>
      </c>
      <c r="AO38" s="282" t="s">
        <v>69</v>
      </c>
      <c r="AP38" s="282" t="s">
        <v>69</v>
      </c>
      <c r="AQ38" s="282" t="s">
        <v>69</v>
      </c>
      <c r="AR38" s="282" t="s">
        <v>69</v>
      </c>
      <c r="AS38" s="282" t="s">
        <v>69</v>
      </c>
      <c r="AT38" s="282" t="s">
        <v>69</v>
      </c>
      <c r="AU38" s="282" t="s">
        <v>69</v>
      </c>
      <c r="AV38" s="282" t="s">
        <v>69</v>
      </c>
      <c r="AW38" s="282" t="s">
        <v>69</v>
      </c>
      <c r="AX38" s="282" t="s">
        <v>69</v>
      </c>
      <c r="AY38" s="282" t="s">
        <v>69</v>
      </c>
      <c r="AZ38" s="282" t="s">
        <v>69</v>
      </c>
      <c r="BA38" s="282" t="s">
        <v>69</v>
      </c>
      <c r="BB38" s="282" t="s">
        <v>69</v>
      </c>
      <c r="BC38" s="290" t="s">
        <v>443</v>
      </c>
      <c r="BD38" s="282" t="s">
        <v>69</v>
      </c>
      <c r="BE38" s="282" t="s">
        <v>69</v>
      </c>
      <c r="BF38" s="282" t="s">
        <v>69</v>
      </c>
      <c r="BG38" s="282" t="s">
        <v>69</v>
      </c>
      <c r="BH38" s="282" t="s">
        <v>69</v>
      </c>
      <c r="BI38" s="282" t="s">
        <v>69</v>
      </c>
      <c r="BJ38" s="285" t="s">
        <v>444</v>
      </c>
      <c r="BK38" s="238"/>
      <c r="BL38" s="214"/>
      <c r="BM38" s="211"/>
      <c r="BN38" s="211"/>
      <c r="BO38" s="211"/>
      <c r="BP38" s="210"/>
      <c r="BQ38" s="262"/>
      <c r="BR38" s="263"/>
      <c r="BS38" s="230"/>
    </row>
    <row r="39" spans="1:71" s="198" customFormat="1" ht="48">
      <c r="A39" s="210">
        <v>38</v>
      </c>
      <c r="B39" s="211">
        <v>55</v>
      </c>
      <c r="C39" s="212">
        <v>44316</v>
      </c>
      <c r="D39" s="213">
        <v>38</v>
      </c>
      <c r="E39" s="230">
        <v>44327</v>
      </c>
      <c r="F39" s="213">
        <v>22</v>
      </c>
      <c r="G39" s="230">
        <f t="shared" ref="G39:G48" si="3">E39</f>
        <v>44327</v>
      </c>
      <c r="H39" s="213" t="s">
        <v>141</v>
      </c>
      <c r="I39" s="281" t="s">
        <v>445</v>
      </c>
      <c r="J39" s="241" t="s">
        <v>229</v>
      </c>
      <c r="K39" s="213" t="s">
        <v>340</v>
      </c>
      <c r="L39" s="238" t="s">
        <v>446</v>
      </c>
      <c r="M39" s="213" t="s">
        <v>81</v>
      </c>
      <c r="N39" s="213" t="s">
        <v>82</v>
      </c>
      <c r="O39" s="214">
        <v>12</v>
      </c>
      <c r="P39" s="230">
        <v>44327</v>
      </c>
      <c r="Q39" s="282" t="s">
        <v>117</v>
      </c>
      <c r="R39" s="281" t="s">
        <v>447</v>
      </c>
      <c r="S39" s="282" t="s">
        <v>415</v>
      </c>
      <c r="T39" s="213" t="s">
        <v>448</v>
      </c>
      <c r="U39" s="218" t="s">
        <v>449</v>
      </c>
      <c r="V39" s="218" t="s">
        <v>449</v>
      </c>
      <c r="W39" s="218" t="s">
        <v>449</v>
      </c>
      <c r="X39" s="218" t="s">
        <v>449</v>
      </c>
      <c r="Y39" s="218"/>
      <c r="Z39" s="238" t="s">
        <v>450</v>
      </c>
      <c r="AA39" s="213">
        <v>22</v>
      </c>
      <c r="AB39" s="230">
        <v>44328</v>
      </c>
      <c r="AC39" s="238" t="s">
        <v>451</v>
      </c>
      <c r="AD39" s="213" t="s">
        <v>452</v>
      </c>
      <c r="AE39" s="213" t="s">
        <v>112</v>
      </c>
      <c r="AF39" s="213" t="s">
        <v>453</v>
      </c>
      <c r="AG39" s="213" t="s">
        <v>452</v>
      </c>
      <c r="AH39" s="282" t="s">
        <v>90</v>
      </c>
      <c r="AI39" s="213" t="s">
        <v>454</v>
      </c>
      <c r="AJ39" s="213" t="s">
        <v>452</v>
      </c>
      <c r="AK39" s="252" t="s">
        <v>366</v>
      </c>
      <c r="AL39" s="213" t="s">
        <v>455</v>
      </c>
      <c r="AM39" s="213" t="s">
        <v>452</v>
      </c>
      <c r="AN39" s="252" t="s">
        <v>456</v>
      </c>
      <c r="AO39" s="213" t="s">
        <v>457</v>
      </c>
      <c r="AP39" s="252"/>
      <c r="AQ39" s="252"/>
      <c r="AR39" s="252"/>
      <c r="AS39" s="213" t="s">
        <v>458</v>
      </c>
      <c r="AT39" s="213" t="s">
        <v>152</v>
      </c>
      <c r="AU39" s="213" t="s">
        <v>152</v>
      </c>
      <c r="AV39" s="213" t="s">
        <v>152</v>
      </c>
      <c r="AW39" s="213" t="s">
        <v>152</v>
      </c>
      <c r="AX39" s="213"/>
      <c r="AY39" s="214">
        <v>65</v>
      </c>
      <c r="AZ39" s="217">
        <v>44328</v>
      </c>
      <c r="BA39" s="214">
        <v>22</v>
      </c>
      <c r="BB39" s="215">
        <v>44328</v>
      </c>
      <c r="BC39" s="285" t="s">
        <v>459</v>
      </c>
      <c r="BD39" s="214">
        <v>98</v>
      </c>
      <c r="BE39" s="215">
        <v>44327</v>
      </c>
      <c r="BF39" s="214">
        <v>22</v>
      </c>
      <c r="BG39" s="214" t="s">
        <v>117</v>
      </c>
      <c r="BH39" s="213" t="s">
        <v>133</v>
      </c>
      <c r="BI39" s="213" t="s">
        <v>415</v>
      </c>
      <c r="BJ39" s="238" t="s">
        <v>400</v>
      </c>
      <c r="BK39" s="238"/>
      <c r="BL39" s="213" t="s">
        <v>458</v>
      </c>
      <c r="BM39" s="214"/>
      <c r="BN39" s="214"/>
      <c r="BO39" s="214"/>
      <c r="BP39" s="213">
        <v>22</v>
      </c>
      <c r="BQ39" s="266" t="s">
        <v>460</v>
      </c>
      <c r="BR39" s="264"/>
      <c r="BS39" s="230"/>
    </row>
    <row r="40" spans="1:71" s="198" customFormat="1" ht="48">
      <c r="A40" s="222">
        <v>39</v>
      </c>
      <c r="B40" s="211">
        <v>55</v>
      </c>
      <c r="C40" s="212">
        <v>44316</v>
      </c>
      <c r="D40" s="213">
        <v>39</v>
      </c>
      <c r="E40" s="230">
        <v>44334</v>
      </c>
      <c r="F40" s="213">
        <v>25</v>
      </c>
      <c r="G40" s="230">
        <f t="shared" si="3"/>
        <v>44334</v>
      </c>
      <c r="H40" s="213" t="s">
        <v>158</v>
      </c>
      <c r="I40" s="281" t="s">
        <v>461</v>
      </c>
      <c r="J40" s="213" t="s">
        <v>198</v>
      </c>
      <c r="K40" s="213" t="s">
        <v>340</v>
      </c>
      <c r="L40" s="238" t="s">
        <v>393</v>
      </c>
      <c r="M40" s="213" t="s">
        <v>81</v>
      </c>
      <c r="N40" s="213" t="s">
        <v>82</v>
      </c>
      <c r="O40" s="214"/>
      <c r="P40" s="230"/>
      <c r="Q40" s="214"/>
      <c r="R40" s="213"/>
      <c r="S40" s="214"/>
      <c r="T40" s="213" t="s">
        <v>462</v>
      </c>
      <c r="U40" s="213"/>
      <c r="V40" s="213"/>
      <c r="W40" s="213"/>
      <c r="X40" s="213"/>
      <c r="Y40" s="213"/>
      <c r="Z40" s="238" t="s">
        <v>463</v>
      </c>
      <c r="AA40" s="213">
        <v>23</v>
      </c>
      <c r="AB40" s="230">
        <v>44334</v>
      </c>
      <c r="AC40" s="238" t="s">
        <v>464</v>
      </c>
      <c r="AD40" s="213" t="s">
        <v>213</v>
      </c>
      <c r="AE40" s="213" t="s">
        <v>237</v>
      </c>
      <c r="AF40" s="213" t="s">
        <v>465</v>
      </c>
      <c r="AG40" s="213"/>
      <c r="AH40" s="214"/>
      <c r="AI40" s="213"/>
      <c r="AJ40" s="252"/>
      <c r="AK40" s="252"/>
      <c r="AL40" s="252"/>
      <c r="AM40" s="252"/>
      <c r="AN40" s="252"/>
      <c r="AO40" s="252"/>
      <c r="AP40" s="252"/>
      <c r="AQ40" s="252"/>
      <c r="AR40" s="252"/>
      <c r="AS40" s="213" t="s">
        <v>465</v>
      </c>
      <c r="AT40" s="213" t="s">
        <v>152</v>
      </c>
      <c r="AU40" s="213"/>
      <c r="AV40" s="213"/>
      <c r="AW40" s="213"/>
      <c r="AX40" s="213"/>
      <c r="AY40" s="214"/>
      <c r="AZ40" s="215"/>
      <c r="BA40" s="214">
        <v>23</v>
      </c>
      <c r="BB40" s="215">
        <v>44334</v>
      </c>
      <c r="BC40" s="238" t="s">
        <v>93</v>
      </c>
      <c r="BD40" s="214"/>
      <c r="BE40" s="215"/>
      <c r="BF40" s="214">
        <v>23</v>
      </c>
      <c r="BG40" s="214" t="s">
        <v>117</v>
      </c>
      <c r="BH40" s="213" t="s">
        <v>133</v>
      </c>
      <c r="BI40" s="213" t="s">
        <v>415</v>
      </c>
      <c r="BJ40" s="238" t="s">
        <v>400</v>
      </c>
      <c r="BK40" s="238"/>
      <c r="BL40" s="213" t="s">
        <v>465</v>
      </c>
      <c r="BM40" s="214"/>
      <c r="BN40" s="214"/>
      <c r="BO40" s="214"/>
      <c r="BP40" s="213">
        <v>25</v>
      </c>
      <c r="BQ40" s="266" t="s">
        <v>466</v>
      </c>
      <c r="BR40" s="264"/>
      <c r="BS40" s="230"/>
    </row>
    <row r="41" spans="1:71" s="198" customFormat="1" ht="48">
      <c r="A41" s="210">
        <v>40</v>
      </c>
      <c r="B41" s="211">
        <v>55</v>
      </c>
      <c r="C41" s="212">
        <v>44316</v>
      </c>
      <c r="D41" s="213">
        <v>40</v>
      </c>
      <c r="E41" s="230">
        <v>44334</v>
      </c>
      <c r="F41" s="213">
        <v>24</v>
      </c>
      <c r="G41" s="230">
        <f t="shared" si="3"/>
        <v>44334</v>
      </c>
      <c r="H41" s="213" t="s">
        <v>158</v>
      </c>
      <c r="I41" s="281" t="s">
        <v>467</v>
      </c>
      <c r="J41" s="241" t="s">
        <v>122</v>
      </c>
      <c r="K41" s="213" t="s">
        <v>468</v>
      </c>
      <c r="L41" s="238" t="s">
        <v>469</v>
      </c>
      <c r="M41" s="213" t="s">
        <v>470</v>
      </c>
      <c r="N41" s="213" t="s">
        <v>82</v>
      </c>
      <c r="O41" s="214"/>
      <c r="P41" s="230"/>
      <c r="Q41" s="214"/>
      <c r="R41" s="213"/>
      <c r="S41" s="214"/>
      <c r="T41" s="213" t="s">
        <v>471</v>
      </c>
      <c r="U41" s="213"/>
      <c r="V41" s="213"/>
      <c r="W41" s="213"/>
      <c r="X41" s="213"/>
      <c r="Y41" s="213"/>
      <c r="Z41" s="238" t="s">
        <v>472</v>
      </c>
      <c r="AA41" s="213">
        <v>24</v>
      </c>
      <c r="AB41" s="230">
        <v>44334</v>
      </c>
      <c r="AC41" s="238" t="s">
        <v>473</v>
      </c>
      <c r="AD41" s="213" t="s">
        <v>474</v>
      </c>
      <c r="AE41" s="213" t="s">
        <v>237</v>
      </c>
      <c r="AF41" s="213" t="s">
        <v>475</v>
      </c>
      <c r="AG41" s="213"/>
      <c r="AH41" s="214"/>
      <c r="AI41" s="213"/>
      <c r="AJ41" s="252"/>
      <c r="AK41" s="252"/>
      <c r="AL41" s="252"/>
      <c r="AM41" s="252"/>
      <c r="AN41" s="252"/>
      <c r="AO41" s="252"/>
      <c r="AP41" s="252"/>
      <c r="AQ41" s="252"/>
      <c r="AR41" s="252"/>
      <c r="AS41" s="213" t="s">
        <v>475</v>
      </c>
      <c r="AT41" s="213" t="s">
        <v>476</v>
      </c>
      <c r="AU41" s="213"/>
      <c r="AV41" s="213"/>
      <c r="AW41" s="213"/>
      <c r="AX41" s="213"/>
      <c r="AY41" s="214"/>
      <c r="AZ41" s="215"/>
      <c r="BA41" s="214">
        <v>24</v>
      </c>
      <c r="BB41" s="215">
        <v>44334</v>
      </c>
      <c r="BC41" s="238" t="s">
        <v>93</v>
      </c>
      <c r="BD41" s="214"/>
      <c r="BE41" s="215"/>
      <c r="BF41" s="214">
        <v>24</v>
      </c>
      <c r="BG41" s="214" t="s">
        <v>117</v>
      </c>
      <c r="BH41" s="213" t="s">
        <v>133</v>
      </c>
      <c r="BI41" s="213" t="s">
        <v>415</v>
      </c>
      <c r="BJ41" s="238" t="s">
        <v>400</v>
      </c>
      <c r="BK41" s="238"/>
      <c r="BL41" s="213" t="s">
        <v>209</v>
      </c>
      <c r="BM41" s="214"/>
      <c r="BN41" s="214"/>
      <c r="BO41" s="214"/>
      <c r="BP41" s="213">
        <v>24</v>
      </c>
      <c r="BQ41" s="266" t="s">
        <v>466</v>
      </c>
      <c r="BR41" s="264"/>
      <c r="BS41" s="230"/>
    </row>
    <row r="42" spans="1:71" s="198" customFormat="1" ht="36">
      <c r="A42" s="213">
        <v>41</v>
      </c>
      <c r="B42" s="214">
        <v>55</v>
      </c>
      <c r="C42" s="215">
        <v>44316</v>
      </c>
      <c r="D42" s="213">
        <v>41</v>
      </c>
      <c r="E42" s="230">
        <v>44333</v>
      </c>
      <c r="F42" s="213">
        <v>23</v>
      </c>
      <c r="G42" s="230">
        <f t="shared" si="3"/>
        <v>44333</v>
      </c>
      <c r="H42" s="213" t="s">
        <v>477</v>
      </c>
      <c r="I42" s="213" t="s">
        <v>478</v>
      </c>
      <c r="J42" s="241" t="s">
        <v>229</v>
      </c>
      <c r="K42" s="213" t="s">
        <v>479</v>
      </c>
      <c r="L42" s="238" t="s">
        <v>480</v>
      </c>
      <c r="M42" s="213" t="s">
        <v>481</v>
      </c>
      <c r="N42" s="213" t="s">
        <v>82</v>
      </c>
      <c r="O42" s="214">
        <v>13</v>
      </c>
      <c r="P42" s="215" t="s">
        <v>482</v>
      </c>
      <c r="Q42" s="214" t="s">
        <v>104</v>
      </c>
      <c r="R42" s="213" t="s">
        <v>483</v>
      </c>
      <c r="S42" s="214" t="s">
        <v>415</v>
      </c>
      <c r="T42" s="213" t="s">
        <v>484</v>
      </c>
      <c r="U42" s="213" t="s">
        <v>449</v>
      </c>
      <c r="V42" s="214"/>
      <c r="W42" s="214"/>
      <c r="X42" s="214"/>
      <c r="Y42" s="214"/>
      <c r="Z42" s="238" t="s">
        <v>485</v>
      </c>
      <c r="AA42" s="213">
        <v>25</v>
      </c>
      <c r="AB42" s="215">
        <v>44334</v>
      </c>
      <c r="AC42" s="238" t="s">
        <v>486</v>
      </c>
      <c r="AD42" s="214" t="s">
        <v>487</v>
      </c>
      <c r="AE42" s="214" t="s">
        <v>184</v>
      </c>
      <c r="AF42" s="214" t="s">
        <v>488</v>
      </c>
      <c r="AG42" s="214"/>
      <c r="AH42" s="214"/>
      <c r="AI42" s="214"/>
      <c r="AJ42" s="214"/>
      <c r="AK42" s="214"/>
      <c r="AL42" s="214"/>
      <c r="AM42" s="214"/>
      <c r="AN42" s="214"/>
      <c r="AO42" s="214"/>
      <c r="AP42" s="214"/>
      <c r="AQ42" s="214"/>
      <c r="AR42" s="214"/>
      <c r="AS42" s="213" t="s">
        <v>488</v>
      </c>
      <c r="AT42" s="214" t="s">
        <v>152</v>
      </c>
      <c r="AU42" s="214"/>
      <c r="AV42" s="214"/>
      <c r="AW42" s="214"/>
      <c r="AX42" s="214"/>
      <c r="AY42" s="214">
        <v>69</v>
      </c>
      <c r="AZ42" s="215" t="s">
        <v>466</v>
      </c>
      <c r="BA42" s="214">
        <v>25</v>
      </c>
      <c r="BB42" s="215">
        <v>44336</v>
      </c>
      <c r="BC42" s="238" t="s">
        <v>489</v>
      </c>
      <c r="BD42" s="214">
        <v>100</v>
      </c>
      <c r="BE42" s="215" t="s">
        <v>482</v>
      </c>
      <c r="BF42" s="214">
        <v>25</v>
      </c>
      <c r="BG42" s="214" t="s">
        <v>94</v>
      </c>
      <c r="BH42" s="214" t="s">
        <v>146</v>
      </c>
      <c r="BI42" s="213" t="s">
        <v>415</v>
      </c>
      <c r="BJ42" s="238" t="s">
        <v>490</v>
      </c>
      <c r="BK42" s="238"/>
      <c r="BL42" s="213" t="s">
        <v>491</v>
      </c>
      <c r="BM42" s="214"/>
      <c r="BN42" s="214"/>
      <c r="BO42" s="214"/>
      <c r="BP42" s="214">
        <v>23</v>
      </c>
      <c r="BQ42" s="266" t="s">
        <v>482</v>
      </c>
      <c r="BR42" s="264"/>
      <c r="BS42" s="230"/>
    </row>
    <row r="43" spans="1:71" s="198" customFormat="1" ht="84" customHeight="1">
      <c r="A43" s="213">
        <v>42</v>
      </c>
      <c r="B43" s="214">
        <v>55</v>
      </c>
      <c r="C43" s="215">
        <v>44316</v>
      </c>
      <c r="D43" s="213">
        <v>42</v>
      </c>
      <c r="E43" s="230">
        <v>44340</v>
      </c>
      <c r="F43" s="213">
        <v>26</v>
      </c>
      <c r="G43" s="230">
        <f t="shared" si="3"/>
        <v>44340</v>
      </c>
      <c r="H43" s="213" t="s">
        <v>492</v>
      </c>
      <c r="I43" s="281" t="s">
        <v>493</v>
      </c>
      <c r="J43" s="213" t="s">
        <v>101</v>
      </c>
      <c r="K43" s="213" t="s">
        <v>494</v>
      </c>
      <c r="L43" s="238" t="s">
        <v>495</v>
      </c>
      <c r="M43" s="213" t="s">
        <v>496</v>
      </c>
      <c r="N43" s="213" t="s">
        <v>82</v>
      </c>
      <c r="O43" s="214">
        <v>14</v>
      </c>
      <c r="P43" s="230" t="s">
        <v>497</v>
      </c>
      <c r="Q43" s="282" t="s">
        <v>104</v>
      </c>
      <c r="R43" s="281" t="s">
        <v>498</v>
      </c>
      <c r="S43" s="214" t="s">
        <v>415</v>
      </c>
      <c r="T43" s="213" t="s">
        <v>499</v>
      </c>
      <c r="U43" s="213" t="s">
        <v>449</v>
      </c>
      <c r="V43" s="213"/>
      <c r="W43" s="213"/>
      <c r="X43" s="213"/>
      <c r="Y43" s="213"/>
      <c r="Z43" s="250" t="s">
        <v>334</v>
      </c>
      <c r="AA43" s="213">
        <v>26</v>
      </c>
      <c r="AB43" s="230" t="s">
        <v>497</v>
      </c>
      <c r="AC43" s="238" t="s">
        <v>500</v>
      </c>
      <c r="AD43" s="213" t="s">
        <v>89</v>
      </c>
      <c r="AE43" s="213" t="s">
        <v>501</v>
      </c>
      <c r="AF43" s="213" t="s">
        <v>502</v>
      </c>
      <c r="AG43" s="213"/>
      <c r="AH43" s="214"/>
      <c r="AI43" s="213"/>
      <c r="AJ43" s="252"/>
      <c r="AK43" s="252"/>
      <c r="AL43" s="252"/>
      <c r="AM43" s="252"/>
      <c r="AN43" s="252"/>
      <c r="AO43" s="252"/>
      <c r="AP43" s="252"/>
      <c r="AQ43" s="252"/>
      <c r="AR43" s="252"/>
      <c r="AS43" s="213" t="s">
        <v>502</v>
      </c>
      <c r="AT43" s="213" t="s">
        <v>92</v>
      </c>
      <c r="AU43" s="213"/>
      <c r="AV43" s="213"/>
      <c r="AW43" s="213"/>
      <c r="AX43" s="213"/>
      <c r="AY43" s="214"/>
      <c r="AZ43" s="215"/>
      <c r="BA43" s="214">
        <v>26</v>
      </c>
      <c r="BB43" s="215">
        <v>44340</v>
      </c>
      <c r="BC43" s="238" t="s">
        <v>503</v>
      </c>
      <c r="BD43" s="214">
        <v>114</v>
      </c>
      <c r="BE43" s="215" t="s">
        <v>497</v>
      </c>
      <c r="BF43" s="214">
        <v>26</v>
      </c>
      <c r="BG43" s="214" t="s">
        <v>104</v>
      </c>
      <c r="BH43" s="213" t="s">
        <v>498</v>
      </c>
      <c r="BI43" s="213" t="s">
        <v>415</v>
      </c>
      <c r="BJ43" s="238" t="s">
        <v>504</v>
      </c>
      <c r="BK43" s="238"/>
      <c r="BL43" s="213" t="s">
        <v>502</v>
      </c>
      <c r="BM43" s="214"/>
      <c r="BN43" s="214"/>
      <c r="BO43" s="214"/>
      <c r="BP43" s="213">
        <v>26</v>
      </c>
      <c r="BQ43" s="266" t="s">
        <v>497</v>
      </c>
      <c r="BR43" s="264"/>
      <c r="BS43" s="230"/>
    </row>
    <row r="44" spans="1:71" s="198" customFormat="1" ht="48">
      <c r="A44" s="213">
        <v>43</v>
      </c>
      <c r="B44" s="214">
        <v>55</v>
      </c>
      <c r="C44" s="215">
        <v>44316</v>
      </c>
      <c r="D44" s="213">
        <v>43</v>
      </c>
      <c r="E44" s="230">
        <v>44340</v>
      </c>
      <c r="F44" s="213">
        <v>27</v>
      </c>
      <c r="G44" s="230">
        <f t="shared" si="3"/>
        <v>44340</v>
      </c>
      <c r="H44" s="213" t="s">
        <v>264</v>
      </c>
      <c r="I44" s="213" t="s">
        <v>505</v>
      </c>
      <c r="J44" s="241" t="s">
        <v>229</v>
      </c>
      <c r="K44" s="213" t="s">
        <v>506</v>
      </c>
      <c r="L44" s="238" t="s">
        <v>507</v>
      </c>
      <c r="M44" s="213" t="s">
        <v>508</v>
      </c>
      <c r="N44" s="213" t="s">
        <v>82</v>
      </c>
      <c r="O44" s="214">
        <v>15</v>
      </c>
      <c r="P44" s="230" t="s">
        <v>497</v>
      </c>
      <c r="Q44" s="214" t="s">
        <v>104</v>
      </c>
      <c r="R44" s="281" t="s">
        <v>498</v>
      </c>
      <c r="S44" s="214" t="s">
        <v>415</v>
      </c>
      <c r="T44" s="213" t="s">
        <v>509</v>
      </c>
      <c r="U44" s="213" t="s">
        <v>449</v>
      </c>
      <c r="V44" s="214"/>
      <c r="W44" s="214"/>
      <c r="X44" s="214"/>
      <c r="Y44" s="214"/>
      <c r="Z44" s="238" t="s">
        <v>510</v>
      </c>
      <c r="AA44" s="213">
        <v>27</v>
      </c>
      <c r="AB44" s="230" t="s">
        <v>497</v>
      </c>
      <c r="AC44" s="238" t="s">
        <v>511</v>
      </c>
      <c r="AD44" s="214" t="s">
        <v>89</v>
      </c>
      <c r="AE44" s="214" t="s">
        <v>512</v>
      </c>
      <c r="AF44" s="213" t="s">
        <v>513</v>
      </c>
      <c r="AG44" s="214"/>
      <c r="AH44" s="213"/>
      <c r="AI44" s="214"/>
      <c r="AJ44" s="214"/>
      <c r="AK44" s="214"/>
      <c r="AL44" s="214"/>
      <c r="AM44" s="214"/>
      <c r="AN44" s="214"/>
      <c r="AO44" s="214"/>
      <c r="AP44" s="214"/>
      <c r="AQ44" s="214"/>
      <c r="AR44" s="214"/>
      <c r="AS44" s="213" t="s">
        <v>513</v>
      </c>
      <c r="AT44" s="213" t="s">
        <v>92</v>
      </c>
      <c r="AU44" s="214"/>
      <c r="AV44" s="214"/>
      <c r="AW44" s="214"/>
      <c r="AX44" s="214"/>
      <c r="AY44" s="214"/>
      <c r="AZ44" s="215"/>
      <c r="BA44" s="214">
        <v>27</v>
      </c>
      <c r="BB44" s="215">
        <v>44340</v>
      </c>
      <c r="BC44" s="238" t="s">
        <v>514</v>
      </c>
      <c r="BD44" s="214">
        <v>115</v>
      </c>
      <c r="BE44" s="215" t="s">
        <v>497</v>
      </c>
      <c r="BF44" s="214">
        <v>27</v>
      </c>
      <c r="BG44" s="214" t="s">
        <v>104</v>
      </c>
      <c r="BH44" s="213" t="s">
        <v>498</v>
      </c>
      <c r="BI44" s="213" t="s">
        <v>415</v>
      </c>
      <c r="BJ44" s="238" t="s">
        <v>504</v>
      </c>
      <c r="BK44" s="238"/>
      <c r="BL44" s="213" t="s">
        <v>513</v>
      </c>
      <c r="BM44" s="214"/>
      <c r="BN44" s="214"/>
      <c r="BO44" s="214"/>
      <c r="BP44" s="214">
        <v>27</v>
      </c>
      <c r="BQ44" s="266" t="s">
        <v>497</v>
      </c>
      <c r="BR44" s="264"/>
      <c r="BS44" s="230"/>
    </row>
    <row r="45" spans="1:71" s="198" customFormat="1" ht="48">
      <c r="A45" s="213">
        <v>44</v>
      </c>
      <c r="B45" s="214">
        <v>55</v>
      </c>
      <c r="C45" s="215">
        <v>44316</v>
      </c>
      <c r="D45" s="213">
        <v>44</v>
      </c>
      <c r="E45" s="230">
        <v>44336</v>
      </c>
      <c r="F45" s="213">
        <v>28</v>
      </c>
      <c r="G45" s="230">
        <f t="shared" si="3"/>
        <v>44336</v>
      </c>
      <c r="H45" s="213" t="s">
        <v>158</v>
      </c>
      <c r="I45" s="213" t="s">
        <v>515</v>
      </c>
      <c r="J45" s="241" t="s">
        <v>122</v>
      </c>
      <c r="K45" s="213" t="s">
        <v>516</v>
      </c>
      <c r="L45" s="238" t="s">
        <v>517</v>
      </c>
      <c r="M45" s="213" t="s">
        <v>518</v>
      </c>
      <c r="N45" s="213" t="s">
        <v>82</v>
      </c>
      <c r="O45" s="214">
        <v>16</v>
      </c>
      <c r="P45" s="230" t="s">
        <v>519</v>
      </c>
      <c r="Q45" s="214" t="s">
        <v>94</v>
      </c>
      <c r="R45" s="281" t="s">
        <v>520</v>
      </c>
      <c r="S45" s="214" t="s">
        <v>415</v>
      </c>
      <c r="T45" s="213" t="s">
        <v>521</v>
      </c>
      <c r="U45" s="213" t="s">
        <v>108</v>
      </c>
      <c r="V45" s="214"/>
      <c r="W45" s="214"/>
      <c r="X45" s="214"/>
      <c r="Y45" s="214"/>
      <c r="Z45" s="238" t="s">
        <v>522</v>
      </c>
      <c r="AA45" s="213">
        <v>28</v>
      </c>
      <c r="AB45" s="230" t="s">
        <v>497</v>
      </c>
      <c r="AC45" s="238" t="s">
        <v>149</v>
      </c>
      <c r="AD45" s="213" t="s">
        <v>150</v>
      </c>
      <c r="AE45" s="213" t="s">
        <v>112</v>
      </c>
      <c r="AF45" s="213" t="s">
        <v>523</v>
      </c>
      <c r="AG45" s="214"/>
      <c r="AH45" s="213"/>
      <c r="AI45" s="214"/>
      <c r="AJ45" s="214"/>
      <c r="AK45" s="214"/>
      <c r="AL45" s="214"/>
      <c r="AM45" s="214"/>
      <c r="AN45" s="214"/>
      <c r="AO45" s="214"/>
      <c r="AP45" s="214"/>
      <c r="AQ45" s="214"/>
      <c r="AR45" s="214"/>
      <c r="AS45" s="213" t="s">
        <v>523</v>
      </c>
      <c r="AT45" s="213" t="s">
        <v>152</v>
      </c>
      <c r="AU45" s="214"/>
      <c r="AV45" s="214"/>
      <c r="AW45" s="214"/>
      <c r="AX45" s="214"/>
      <c r="AY45" s="214">
        <v>78</v>
      </c>
      <c r="AZ45" s="215" t="s">
        <v>497</v>
      </c>
      <c r="BA45" s="214">
        <v>28</v>
      </c>
      <c r="BB45" s="215">
        <v>44343</v>
      </c>
      <c r="BC45" s="238" t="s">
        <v>524</v>
      </c>
      <c r="BD45" s="214">
        <v>110</v>
      </c>
      <c r="BE45" s="215" t="s">
        <v>519</v>
      </c>
      <c r="BF45" s="214">
        <v>28</v>
      </c>
      <c r="BG45" s="214" t="s">
        <v>94</v>
      </c>
      <c r="BH45" s="213" t="s">
        <v>180</v>
      </c>
      <c r="BI45" s="213" t="s">
        <v>415</v>
      </c>
      <c r="BJ45" s="238" t="s">
        <v>525</v>
      </c>
      <c r="BK45" s="238"/>
      <c r="BL45" s="213" t="s">
        <v>523</v>
      </c>
      <c r="BM45" s="214"/>
      <c r="BN45" s="214"/>
      <c r="BO45" s="214"/>
      <c r="BP45" s="214">
        <v>28</v>
      </c>
      <c r="BQ45" s="266" t="s">
        <v>497</v>
      </c>
      <c r="BR45" s="264"/>
      <c r="BS45" s="230"/>
    </row>
    <row r="46" spans="1:71" s="198" customFormat="1" ht="60">
      <c r="A46" s="213">
        <v>45</v>
      </c>
      <c r="B46" s="214">
        <v>55</v>
      </c>
      <c r="C46" s="215">
        <v>44316</v>
      </c>
      <c r="D46" s="213">
        <v>45</v>
      </c>
      <c r="E46" s="230">
        <v>44343</v>
      </c>
      <c r="F46" s="213">
        <v>29</v>
      </c>
      <c r="G46" s="230">
        <f t="shared" si="3"/>
        <v>44343</v>
      </c>
      <c r="H46" s="213" t="s">
        <v>70</v>
      </c>
      <c r="I46" s="213" t="s">
        <v>526</v>
      </c>
      <c r="J46" s="213" t="s">
        <v>198</v>
      </c>
      <c r="K46" s="213" t="s">
        <v>527</v>
      </c>
      <c r="L46" s="238" t="s">
        <v>528</v>
      </c>
      <c r="M46" s="213" t="s">
        <v>69</v>
      </c>
      <c r="N46" s="213" t="s">
        <v>82</v>
      </c>
      <c r="O46" s="214"/>
      <c r="P46" s="230"/>
      <c r="Q46" s="214"/>
      <c r="R46" s="213"/>
      <c r="S46" s="214"/>
      <c r="T46" s="213" t="s">
        <v>529</v>
      </c>
      <c r="U46" s="213"/>
      <c r="V46" s="214"/>
      <c r="W46" s="214"/>
      <c r="X46" s="214"/>
      <c r="Y46" s="214"/>
      <c r="Z46" s="238" t="s">
        <v>530</v>
      </c>
      <c r="AA46" s="213">
        <v>29</v>
      </c>
      <c r="AB46" s="230" t="s">
        <v>531</v>
      </c>
      <c r="AC46" s="238" t="s">
        <v>532</v>
      </c>
      <c r="AD46" s="213" t="s">
        <v>533</v>
      </c>
      <c r="AE46" s="213" t="s">
        <v>534</v>
      </c>
      <c r="AF46" s="213" t="s">
        <v>535</v>
      </c>
      <c r="AG46" s="214"/>
      <c r="AH46" s="213"/>
      <c r="AI46" s="214"/>
      <c r="AJ46" s="214"/>
      <c r="AK46" s="214"/>
      <c r="AL46" s="214"/>
      <c r="AM46" s="214"/>
      <c r="AN46" s="214"/>
      <c r="AO46" s="214"/>
      <c r="AP46" s="214"/>
      <c r="AQ46" s="214"/>
      <c r="AR46" s="214"/>
      <c r="AS46" s="213" t="s">
        <v>535</v>
      </c>
      <c r="AT46" s="213" t="s">
        <v>536</v>
      </c>
      <c r="AU46" s="214"/>
      <c r="AV46" s="214"/>
      <c r="AW46" s="214"/>
      <c r="AX46" s="214"/>
      <c r="AY46" s="214"/>
      <c r="AZ46" s="215"/>
      <c r="BA46" s="214">
        <v>29</v>
      </c>
      <c r="BB46" s="215">
        <v>44343</v>
      </c>
      <c r="BC46" s="238" t="s">
        <v>93</v>
      </c>
      <c r="BD46" s="214"/>
      <c r="BE46" s="215"/>
      <c r="BF46" s="214">
        <v>29</v>
      </c>
      <c r="BG46" s="214" t="s">
        <v>94</v>
      </c>
      <c r="BH46" s="213" t="s">
        <v>180</v>
      </c>
      <c r="BI46" s="213" t="s">
        <v>415</v>
      </c>
      <c r="BJ46" s="238" t="s">
        <v>537</v>
      </c>
      <c r="BK46" s="238"/>
      <c r="BL46" s="213" t="s">
        <v>535</v>
      </c>
      <c r="BM46" s="214"/>
      <c r="BN46" s="214"/>
      <c r="BO46" s="214"/>
      <c r="BP46" s="214">
        <v>29</v>
      </c>
      <c r="BQ46" s="266" t="s">
        <v>531</v>
      </c>
      <c r="BR46" s="264"/>
      <c r="BS46" s="230"/>
    </row>
    <row r="47" spans="1:71" s="198" customFormat="1" ht="60">
      <c r="A47" s="213">
        <v>46</v>
      </c>
      <c r="B47" s="214">
        <v>55</v>
      </c>
      <c r="C47" s="215">
        <v>44316</v>
      </c>
      <c r="D47" s="213">
        <v>46</v>
      </c>
      <c r="E47" s="230">
        <v>44343</v>
      </c>
      <c r="F47" s="213">
        <v>30</v>
      </c>
      <c r="G47" s="230">
        <f t="shared" si="3"/>
        <v>44343</v>
      </c>
      <c r="H47" s="213" t="s">
        <v>538</v>
      </c>
      <c r="I47" s="213" t="s">
        <v>539</v>
      </c>
      <c r="J47" s="213" t="s">
        <v>101</v>
      </c>
      <c r="K47" s="213" t="s">
        <v>540</v>
      </c>
      <c r="L47" s="238" t="s">
        <v>541</v>
      </c>
      <c r="M47" s="213" t="s">
        <v>542</v>
      </c>
      <c r="N47" s="213" t="s">
        <v>82</v>
      </c>
      <c r="O47" s="214">
        <v>17</v>
      </c>
      <c r="P47" s="230">
        <v>44343</v>
      </c>
      <c r="Q47" s="214" t="s">
        <v>94</v>
      </c>
      <c r="R47" s="281" t="s">
        <v>180</v>
      </c>
      <c r="S47" s="214" t="s">
        <v>543</v>
      </c>
      <c r="T47" s="213" t="s">
        <v>544</v>
      </c>
      <c r="U47" s="213" t="s">
        <v>276</v>
      </c>
      <c r="V47" s="214"/>
      <c r="W47" s="214"/>
      <c r="X47" s="214"/>
      <c r="Y47" s="214"/>
      <c r="Z47" s="238" t="s">
        <v>545</v>
      </c>
      <c r="AA47" s="213">
        <v>30</v>
      </c>
      <c r="AB47" s="230" t="s">
        <v>531</v>
      </c>
      <c r="AC47" s="238" t="s">
        <v>546</v>
      </c>
      <c r="AD47" s="213" t="s">
        <v>352</v>
      </c>
      <c r="AE47" s="213" t="s">
        <v>184</v>
      </c>
      <c r="AF47" s="213" t="s">
        <v>547</v>
      </c>
      <c r="AG47" s="214"/>
      <c r="AH47" s="213"/>
      <c r="AI47" s="214"/>
      <c r="AJ47" s="214"/>
      <c r="AK47" s="214"/>
      <c r="AL47" s="214"/>
      <c r="AM47" s="214"/>
      <c r="AN47" s="214"/>
      <c r="AO47" s="214"/>
      <c r="AP47" s="214"/>
      <c r="AQ47" s="214"/>
      <c r="AR47" s="214"/>
      <c r="AS47" s="213" t="s">
        <v>547</v>
      </c>
      <c r="AT47" s="213" t="s">
        <v>548</v>
      </c>
      <c r="AU47" s="214"/>
      <c r="AV47" s="214"/>
      <c r="AW47" s="214"/>
      <c r="AX47" s="214"/>
      <c r="AY47" s="214">
        <v>82</v>
      </c>
      <c r="AZ47" s="215" t="s">
        <v>531</v>
      </c>
      <c r="BA47" s="214">
        <v>30</v>
      </c>
      <c r="BB47" s="215">
        <v>44344</v>
      </c>
      <c r="BC47" s="238" t="s">
        <v>549</v>
      </c>
      <c r="BD47" s="214">
        <v>122</v>
      </c>
      <c r="BE47" s="215">
        <v>44343</v>
      </c>
      <c r="BF47" s="214">
        <v>30</v>
      </c>
      <c r="BG47" s="214" t="s">
        <v>162</v>
      </c>
      <c r="BH47" s="213" t="s">
        <v>105</v>
      </c>
      <c r="BI47" s="213" t="s">
        <v>415</v>
      </c>
      <c r="BJ47" s="238" t="s">
        <v>550</v>
      </c>
      <c r="BK47" s="238"/>
      <c r="BL47" s="213"/>
      <c r="BM47" s="214"/>
      <c r="BN47" s="214"/>
      <c r="BO47" s="214"/>
      <c r="BP47" s="214">
        <v>30</v>
      </c>
      <c r="BQ47" s="266" t="s">
        <v>531</v>
      </c>
      <c r="BR47" s="264"/>
      <c r="BS47" s="230"/>
    </row>
    <row r="48" spans="1:71" s="198" customFormat="1" ht="48">
      <c r="A48" s="213">
        <v>47</v>
      </c>
      <c r="B48" s="214">
        <v>55</v>
      </c>
      <c r="C48" s="215">
        <v>44316</v>
      </c>
      <c r="D48" s="213">
        <v>47</v>
      </c>
      <c r="E48" s="230">
        <v>44344</v>
      </c>
      <c r="F48" s="213">
        <v>31</v>
      </c>
      <c r="G48" s="230">
        <f t="shared" si="3"/>
        <v>44344</v>
      </c>
      <c r="H48" s="213" t="s">
        <v>158</v>
      </c>
      <c r="I48" s="213" t="s">
        <v>551</v>
      </c>
      <c r="J48" s="213" t="s">
        <v>198</v>
      </c>
      <c r="K48" s="213" t="s">
        <v>552</v>
      </c>
      <c r="L48" s="238" t="s">
        <v>553</v>
      </c>
      <c r="M48" s="213" t="s">
        <v>69</v>
      </c>
      <c r="N48" s="213" t="s">
        <v>82</v>
      </c>
      <c r="O48" s="214"/>
      <c r="P48" s="230"/>
      <c r="Q48" s="214"/>
      <c r="R48" s="213"/>
      <c r="S48" s="214"/>
      <c r="T48" s="213" t="s">
        <v>554</v>
      </c>
      <c r="U48" s="213"/>
      <c r="V48" s="214"/>
      <c r="W48" s="214"/>
      <c r="X48" s="214"/>
      <c r="Y48" s="214"/>
      <c r="Z48" s="238" t="s">
        <v>555</v>
      </c>
      <c r="AA48" s="213">
        <v>31</v>
      </c>
      <c r="AB48" s="230">
        <v>44344</v>
      </c>
      <c r="AC48" s="238" t="s">
        <v>556</v>
      </c>
      <c r="AD48" s="213" t="s">
        <v>557</v>
      </c>
      <c r="AE48" s="213" t="s">
        <v>558</v>
      </c>
      <c r="AF48" s="213" t="s">
        <v>559</v>
      </c>
      <c r="AG48" s="214"/>
      <c r="AH48" s="213"/>
      <c r="AI48" s="214"/>
      <c r="AJ48" s="214"/>
      <c r="AK48" s="214"/>
      <c r="AL48" s="214"/>
      <c r="AM48" s="214"/>
      <c r="AN48" s="214"/>
      <c r="AO48" s="214"/>
      <c r="AP48" s="214"/>
      <c r="AQ48" s="214"/>
      <c r="AR48" s="214"/>
      <c r="AS48" s="213" t="s">
        <v>559</v>
      </c>
      <c r="AT48" s="213" t="s">
        <v>92</v>
      </c>
      <c r="AU48" s="214"/>
      <c r="AV48" s="214"/>
      <c r="AW48" s="214"/>
      <c r="AX48" s="214"/>
      <c r="AY48" s="214"/>
      <c r="AZ48" s="215"/>
      <c r="BA48" s="214">
        <v>31</v>
      </c>
      <c r="BB48" s="215">
        <v>44344</v>
      </c>
      <c r="BC48" s="238" t="s">
        <v>93</v>
      </c>
      <c r="BD48" s="214"/>
      <c r="BE48" s="215"/>
      <c r="BF48" s="214">
        <v>31</v>
      </c>
      <c r="BG48" s="214" t="s">
        <v>162</v>
      </c>
      <c r="BH48" s="213" t="s">
        <v>105</v>
      </c>
      <c r="BI48" s="213" t="s">
        <v>415</v>
      </c>
      <c r="BJ48" s="238" t="s">
        <v>550</v>
      </c>
      <c r="BK48" s="238"/>
      <c r="BL48" s="213"/>
      <c r="BM48" s="214"/>
      <c r="BN48" s="214"/>
      <c r="BO48" s="214"/>
      <c r="BP48" s="214">
        <v>31</v>
      </c>
      <c r="BQ48" s="266" t="s">
        <v>560</v>
      </c>
      <c r="BR48" s="264"/>
      <c r="BS48" s="230"/>
    </row>
    <row r="49" spans="1:71" s="198" customFormat="1" ht="120">
      <c r="A49" s="213">
        <v>48</v>
      </c>
      <c r="B49" s="214">
        <v>55</v>
      </c>
      <c r="C49" s="215">
        <v>44316</v>
      </c>
      <c r="D49" s="213">
        <v>48</v>
      </c>
      <c r="E49" s="230">
        <v>44344</v>
      </c>
      <c r="F49" s="281" t="s">
        <v>69</v>
      </c>
      <c r="G49" s="230" t="s">
        <v>69</v>
      </c>
      <c r="H49" s="213" t="s">
        <v>70</v>
      </c>
      <c r="I49" s="213" t="s">
        <v>561</v>
      </c>
      <c r="J49" s="241" t="s">
        <v>229</v>
      </c>
      <c r="K49" s="213" t="s">
        <v>562</v>
      </c>
      <c r="L49" s="238" t="s">
        <v>563</v>
      </c>
      <c r="M49" s="213" t="s">
        <v>564</v>
      </c>
      <c r="N49" s="249" t="s">
        <v>281</v>
      </c>
      <c r="O49" s="214"/>
      <c r="P49" s="230"/>
      <c r="Q49" s="214"/>
      <c r="R49" s="213"/>
      <c r="S49" s="214"/>
      <c r="T49" s="213" t="s">
        <v>565</v>
      </c>
      <c r="U49" s="213"/>
      <c r="V49" s="214"/>
      <c r="W49" s="214"/>
      <c r="X49" s="214"/>
      <c r="Y49" s="214"/>
      <c r="Z49" s="238"/>
      <c r="AA49" s="213"/>
      <c r="AB49" s="230"/>
      <c r="AC49" s="238"/>
      <c r="AD49" s="213"/>
      <c r="AE49" s="213"/>
      <c r="AF49" s="213" t="s">
        <v>566</v>
      </c>
      <c r="AG49" s="214"/>
      <c r="AH49" s="213"/>
      <c r="AI49" s="214"/>
      <c r="AJ49" s="214"/>
      <c r="AK49" s="214"/>
      <c r="AL49" s="214"/>
      <c r="AM49" s="214"/>
      <c r="AN49" s="214"/>
      <c r="AO49" s="214"/>
      <c r="AP49" s="214"/>
      <c r="AQ49" s="214"/>
      <c r="AR49" s="214"/>
      <c r="AS49" s="213" t="s">
        <v>566</v>
      </c>
      <c r="AT49" s="213"/>
      <c r="AU49" s="214"/>
      <c r="AV49" s="214"/>
      <c r="AW49" s="214"/>
      <c r="AX49" s="214"/>
      <c r="AY49" s="214"/>
      <c r="AZ49" s="215"/>
      <c r="BA49" s="214"/>
      <c r="BB49" s="215"/>
      <c r="BC49" s="238" t="s">
        <v>567</v>
      </c>
      <c r="BD49" s="214"/>
      <c r="BE49" s="215"/>
      <c r="BF49" s="214"/>
      <c r="BG49" s="214"/>
      <c r="BH49" s="213"/>
      <c r="BI49" s="213"/>
      <c r="BJ49" s="285" t="s">
        <v>568</v>
      </c>
      <c r="BK49" s="238"/>
      <c r="BL49" s="213"/>
      <c r="BM49" s="214"/>
      <c r="BN49" s="214"/>
      <c r="BO49" s="214"/>
      <c r="BP49" s="214"/>
      <c r="BQ49" s="266"/>
      <c r="BR49" s="264"/>
      <c r="BS49" s="230"/>
    </row>
    <row r="50" spans="1:71" s="198" customFormat="1" ht="48">
      <c r="A50" s="213">
        <v>49</v>
      </c>
      <c r="B50" s="214">
        <v>55</v>
      </c>
      <c r="C50" s="215">
        <v>44316</v>
      </c>
      <c r="D50" s="213">
        <v>49</v>
      </c>
      <c r="E50" s="230">
        <v>44347</v>
      </c>
      <c r="F50" s="213">
        <v>32</v>
      </c>
      <c r="G50" s="230">
        <v>44347</v>
      </c>
      <c r="H50" s="213" t="s">
        <v>158</v>
      </c>
      <c r="I50" s="213" t="s">
        <v>569</v>
      </c>
      <c r="J50" s="241" t="s">
        <v>122</v>
      </c>
      <c r="K50" s="213" t="s">
        <v>570</v>
      </c>
      <c r="L50" s="238" t="s">
        <v>571</v>
      </c>
      <c r="M50" s="213" t="s">
        <v>81</v>
      </c>
      <c r="N50" s="213" t="s">
        <v>82</v>
      </c>
      <c r="O50" s="214"/>
      <c r="P50" s="230"/>
      <c r="Q50" s="214"/>
      <c r="R50" s="213"/>
      <c r="S50" s="214"/>
      <c r="T50" s="213" t="s">
        <v>572</v>
      </c>
      <c r="U50" s="213"/>
      <c r="V50" s="214"/>
      <c r="W50" s="214"/>
      <c r="X50" s="214"/>
      <c r="Y50" s="214"/>
      <c r="Z50" s="238" t="s">
        <v>573</v>
      </c>
      <c r="AA50" s="213">
        <v>32</v>
      </c>
      <c r="AB50" s="230">
        <v>44347</v>
      </c>
      <c r="AC50" s="238" t="s">
        <v>574</v>
      </c>
      <c r="AD50" s="213" t="s">
        <v>575</v>
      </c>
      <c r="AE50" s="213" t="s">
        <v>576</v>
      </c>
      <c r="AF50" s="213" t="s">
        <v>577</v>
      </c>
      <c r="AG50" s="214"/>
      <c r="AH50" s="213"/>
      <c r="AI50" s="214"/>
      <c r="AJ50" s="214"/>
      <c r="AK50" s="214"/>
      <c r="AL50" s="214"/>
      <c r="AM50" s="214"/>
      <c r="AN50" s="214"/>
      <c r="AO50" s="214"/>
      <c r="AP50" s="214"/>
      <c r="AQ50" s="214"/>
      <c r="AR50" s="214"/>
      <c r="AS50" s="213" t="s">
        <v>577</v>
      </c>
      <c r="AT50" s="213" t="s">
        <v>476</v>
      </c>
      <c r="AU50" s="214"/>
      <c r="AV50" s="214"/>
      <c r="AW50" s="214"/>
      <c r="AX50" s="214"/>
      <c r="AY50" s="214"/>
      <c r="AZ50" s="215"/>
      <c r="BA50" s="214">
        <v>32</v>
      </c>
      <c r="BB50" s="215">
        <v>44347</v>
      </c>
      <c r="BC50" s="238" t="s">
        <v>578</v>
      </c>
      <c r="BD50" s="214" t="s">
        <v>69</v>
      </c>
      <c r="BE50" s="215" t="s">
        <v>69</v>
      </c>
      <c r="BF50" s="214">
        <v>32</v>
      </c>
      <c r="BG50" s="214" t="s">
        <v>104</v>
      </c>
      <c r="BH50" s="213" t="s">
        <v>579</v>
      </c>
      <c r="BI50" s="213" t="s">
        <v>415</v>
      </c>
      <c r="BJ50" s="238" t="s">
        <v>137</v>
      </c>
      <c r="BK50" s="238"/>
      <c r="BL50" s="213" t="s">
        <v>69</v>
      </c>
      <c r="BM50" s="214" t="s">
        <v>69</v>
      </c>
      <c r="BN50" s="214" t="s">
        <v>69</v>
      </c>
      <c r="BO50" s="214" t="s">
        <v>69</v>
      </c>
      <c r="BP50" s="214">
        <v>32</v>
      </c>
      <c r="BQ50" s="266" t="s">
        <v>580</v>
      </c>
      <c r="BR50" s="264"/>
      <c r="BS50" s="230"/>
    </row>
    <row r="51" spans="1:71" s="200" customFormat="1" ht="48">
      <c r="A51" s="223">
        <v>50</v>
      </c>
      <c r="B51" s="224">
        <v>64</v>
      </c>
      <c r="C51" s="225">
        <v>44347</v>
      </c>
      <c r="D51" s="223">
        <v>50</v>
      </c>
      <c r="E51" s="233">
        <v>44355</v>
      </c>
      <c r="F51" s="223">
        <v>33</v>
      </c>
      <c r="G51" s="233">
        <v>44355</v>
      </c>
      <c r="H51" s="223" t="s">
        <v>70</v>
      </c>
      <c r="I51" s="223" t="s">
        <v>581</v>
      </c>
      <c r="J51" s="245" t="s">
        <v>229</v>
      </c>
      <c r="K51" s="223" t="s">
        <v>69</v>
      </c>
      <c r="L51" s="246" t="s">
        <v>582</v>
      </c>
      <c r="M51" s="223" t="s">
        <v>583</v>
      </c>
      <c r="N51" s="223" t="s">
        <v>82</v>
      </c>
      <c r="O51" s="224"/>
      <c r="P51" s="233"/>
      <c r="Q51" s="224"/>
      <c r="R51" s="223"/>
      <c r="S51" s="224"/>
      <c r="T51" s="223" t="s">
        <v>584</v>
      </c>
      <c r="U51" s="223"/>
      <c r="V51" s="224"/>
      <c r="W51" s="224"/>
      <c r="X51" s="224"/>
      <c r="Y51" s="224"/>
      <c r="Z51" s="246" t="s">
        <v>585</v>
      </c>
      <c r="AA51" s="223">
        <v>33</v>
      </c>
      <c r="AB51" s="233">
        <v>44355</v>
      </c>
      <c r="AC51" s="246" t="s">
        <v>586</v>
      </c>
      <c r="AD51" s="223" t="s">
        <v>89</v>
      </c>
      <c r="AE51" s="223"/>
      <c r="AF51" s="223" t="s">
        <v>587</v>
      </c>
      <c r="AG51" s="224"/>
      <c r="AH51" s="223"/>
      <c r="AI51" s="223"/>
      <c r="AJ51" s="224"/>
      <c r="AK51" s="224"/>
      <c r="AL51" s="224"/>
      <c r="AM51" s="224"/>
      <c r="AN51" s="224"/>
      <c r="AO51" s="224"/>
      <c r="AP51" s="224"/>
      <c r="AQ51" s="224"/>
      <c r="AR51" s="224"/>
      <c r="AS51" s="223" t="s">
        <v>587</v>
      </c>
      <c r="AT51" s="223" t="s">
        <v>92</v>
      </c>
      <c r="AU51" s="224"/>
      <c r="AV51" s="224"/>
      <c r="AW51" s="224"/>
      <c r="AX51" s="224"/>
      <c r="AY51" s="224"/>
      <c r="AZ51" s="225"/>
      <c r="BA51" s="224">
        <v>33</v>
      </c>
      <c r="BB51" s="225">
        <v>44356</v>
      </c>
      <c r="BC51" s="246" t="s">
        <v>588</v>
      </c>
      <c r="BD51" s="224"/>
      <c r="BE51" s="225"/>
      <c r="BF51" s="224">
        <v>33</v>
      </c>
      <c r="BG51" s="224" t="s">
        <v>83</v>
      </c>
      <c r="BH51" s="223" t="s">
        <v>289</v>
      </c>
      <c r="BI51" s="223" t="s">
        <v>589</v>
      </c>
      <c r="BJ51" s="246" t="s">
        <v>137</v>
      </c>
      <c r="BK51" s="246"/>
      <c r="BL51" s="223" t="s">
        <v>69</v>
      </c>
      <c r="BM51" s="224" t="s">
        <v>69</v>
      </c>
      <c r="BN51" s="224" t="s">
        <v>69</v>
      </c>
      <c r="BO51" s="224" t="s">
        <v>69</v>
      </c>
      <c r="BP51" s="224">
        <v>33</v>
      </c>
      <c r="BQ51" s="225">
        <v>44355</v>
      </c>
      <c r="BR51" s="270"/>
      <c r="BS51" s="233"/>
    </row>
    <row r="52" spans="1:71" s="198" customFormat="1" ht="120">
      <c r="A52" s="213">
        <v>51</v>
      </c>
      <c r="B52" s="214">
        <v>64</v>
      </c>
      <c r="C52" s="215">
        <v>44347</v>
      </c>
      <c r="D52" s="213">
        <v>51</v>
      </c>
      <c r="E52" s="230">
        <v>44355</v>
      </c>
      <c r="F52" s="213" t="s">
        <v>69</v>
      </c>
      <c r="G52" s="213" t="s">
        <v>69</v>
      </c>
      <c r="H52" s="213" t="s">
        <v>70</v>
      </c>
      <c r="I52" s="213" t="s">
        <v>590</v>
      </c>
      <c r="J52" s="241" t="s">
        <v>122</v>
      </c>
      <c r="K52" s="213" t="s">
        <v>591</v>
      </c>
      <c r="L52" s="238" t="s">
        <v>592</v>
      </c>
      <c r="M52" s="213" t="s">
        <v>81</v>
      </c>
      <c r="N52" s="249" t="s">
        <v>281</v>
      </c>
      <c r="O52" s="214"/>
      <c r="P52" s="230"/>
      <c r="Q52" s="214"/>
      <c r="R52" s="213"/>
      <c r="S52" s="214"/>
      <c r="T52" s="213" t="s">
        <v>593</v>
      </c>
      <c r="U52" s="213"/>
      <c r="V52" s="214"/>
      <c r="W52" s="214"/>
      <c r="X52" s="214"/>
      <c r="Y52" s="214"/>
      <c r="Z52" s="238"/>
      <c r="AA52" s="213"/>
      <c r="AB52" s="230"/>
      <c r="AC52" s="238"/>
      <c r="AD52" s="213"/>
      <c r="AE52" s="213"/>
      <c r="AF52" s="213" t="s">
        <v>594</v>
      </c>
      <c r="AG52" s="214"/>
      <c r="AH52" s="213"/>
      <c r="AI52" s="214"/>
      <c r="AJ52" s="214"/>
      <c r="AK52" s="214"/>
      <c r="AL52" s="214"/>
      <c r="AM52" s="214"/>
      <c r="AN52" s="214"/>
      <c r="AO52" s="214"/>
      <c r="AP52" s="214"/>
      <c r="AQ52" s="214"/>
      <c r="AR52" s="214"/>
      <c r="AS52" s="213" t="s">
        <v>594</v>
      </c>
      <c r="AT52" s="213"/>
      <c r="AU52" s="214"/>
      <c r="AV52" s="214"/>
      <c r="AW52" s="214"/>
      <c r="AX52" s="214"/>
      <c r="AY52" s="214"/>
      <c r="AZ52" s="215"/>
      <c r="BA52" s="214"/>
      <c r="BB52" s="215"/>
      <c r="BC52" s="238" t="s">
        <v>595</v>
      </c>
      <c r="BD52" s="214"/>
      <c r="BE52" s="215"/>
      <c r="BF52" s="214"/>
      <c r="BG52" s="214"/>
      <c r="BH52" s="213"/>
      <c r="BI52" s="213"/>
      <c r="BJ52" s="285" t="s">
        <v>596</v>
      </c>
      <c r="BK52" s="213">
        <v>11</v>
      </c>
      <c r="BL52" s="213"/>
      <c r="BM52" s="214"/>
      <c r="BN52" s="214"/>
      <c r="BO52" s="214"/>
      <c r="BP52" s="214"/>
      <c r="BQ52" s="266"/>
      <c r="BR52" s="264"/>
      <c r="BS52" s="230"/>
    </row>
    <row r="53" spans="1:71" s="198" customFormat="1" ht="120">
      <c r="A53" s="213">
        <v>52</v>
      </c>
      <c r="B53" s="214">
        <v>64</v>
      </c>
      <c r="C53" s="215">
        <v>44347</v>
      </c>
      <c r="D53" s="213">
        <v>52</v>
      </c>
      <c r="E53" s="230">
        <v>44355</v>
      </c>
      <c r="F53" s="213" t="s">
        <v>69</v>
      </c>
      <c r="G53" s="213" t="s">
        <v>69</v>
      </c>
      <c r="H53" s="213" t="s">
        <v>141</v>
      </c>
      <c r="I53" s="213" t="s">
        <v>597</v>
      </c>
      <c r="J53" s="241" t="s">
        <v>122</v>
      </c>
      <c r="K53" s="213" t="s">
        <v>598</v>
      </c>
      <c r="L53" s="238" t="s">
        <v>599</v>
      </c>
      <c r="M53" s="213" t="s">
        <v>600</v>
      </c>
      <c r="N53" s="249" t="s">
        <v>281</v>
      </c>
      <c r="O53" s="214"/>
      <c r="P53" s="230"/>
      <c r="Q53" s="214"/>
      <c r="R53" s="213"/>
      <c r="S53" s="214"/>
      <c r="T53" s="213" t="s">
        <v>601</v>
      </c>
      <c r="U53" s="213"/>
      <c r="V53" s="214"/>
      <c r="W53" s="214"/>
      <c r="X53" s="214"/>
      <c r="Y53" s="214"/>
      <c r="Z53" s="238"/>
      <c r="AA53" s="213"/>
      <c r="AB53" s="230"/>
      <c r="AC53" s="238"/>
      <c r="AD53" s="213"/>
      <c r="AE53" s="213"/>
      <c r="AF53" s="213" t="s">
        <v>602</v>
      </c>
      <c r="AG53" s="214"/>
      <c r="AH53" s="213"/>
      <c r="AI53" s="214"/>
      <c r="AJ53" s="214"/>
      <c r="AK53" s="214"/>
      <c r="AL53" s="214"/>
      <c r="AM53" s="214"/>
      <c r="AN53" s="214"/>
      <c r="AO53" s="214"/>
      <c r="AP53" s="214"/>
      <c r="AQ53" s="214"/>
      <c r="AR53" s="214"/>
      <c r="AS53" s="213" t="s">
        <v>602</v>
      </c>
      <c r="AT53" s="213"/>
      <c r="AU53" s="214"/>
      <c r="AV53" s="214"/>
      <c r="AW53" s="214"/>
      <c r="AX53" s="214"/>
      <c r="AY53" s="214"/>
      <c r="AZ53" s="215"/>
      <c r="BA53" s="214"/>
      <c r="BB53" s="215"/>
      <c r="BC53" s="238" t="s">
        <v>603</v>
      </c>
      <c r="BD53" s="214"/>
      <c r="BE53" s="215"/>
      <c r="BF53" s="214"/>
      <c r="BG53" s="214"/>
      <c r="BH53" s="213"/>
      <c r="BI53" s="213"/>
      <c r="BJ53" s="285" t="s">
        <v>604</v>
      </c>
      <c r="BK53" s="213">
        <v>12</v>
      </c>
      <c r="BL53" s="213"/>
      <c r="BM53" s="214"/>
      <c r="BN53" s="214"/>
      <c r="BO53" s="214"/>
      <c r="BP53" s="214"/>
      <c r="BQ53" s="266"/>
      <c r="BR53" s="264"/>
      <c r="BS53" s="230"/>
    </row>
    <row r="54" spans="1:71" s="198" customFormat="1" ht="36">
      <c r="A54" s="213">
        <v>53</v>
      </c>
      <c r="B54" s="214">
        <v>64</v>
      </c>
      <c r="C54" s="215">
        <v>44347</v>
      </c>
      <c r="D54" s="213">
        <v>53</v>
      </c>
      <c r="E54" s="230">
        <v>44362</v>
      </c>
      <c r="F54" s="213">
        <v>34</v>
      </c>
      <c r="G54" s="230">
        <f t="shared" ref="G54:G55" si="4">E54</f>
        <v>44362</v>
      </c>
      <c r="H54" s="213" t="s">
        <v>158</v>
      </c>
      <c r="I54" s="213" t="s">
        <v>605</v>
      </c>
      <c r="J54" s="213" t="s">
        <v>71</v>
      </c>
      <c r="K54" s="213" t="s">
        <v>606</v>
      </c>
      <c r="L54" s="238" t="s">
        <v>607</v>
      </c>
      <c r="M54" s="213" t="s">
        <v>81</v>
      </c>
      <c r="N54" s="213" t="s">
        <v>82</v>
      </c>
      <c r="O54" s="214"/>
      <c r="P54" s="230"/>
      <c r="Q54" s="214"/>
      <c r="R54" s="213"/>
      <c r="S54" s="214"/>
      <c r="T54" s="213" t="s">
        <v>608</v>
      </c>
      <c r="U54" s="213"/>
      <c r="V54" s="214"/>
      <c r="W54" s="214"/>
      <c r="X54" s="214"/>
      <c r="Y54" s="214"/>
      <c r="Z54" s="238" t="s">
        <v>609</v>
      </c>
      <c r="AA54" s="213">
        <v>34</v>
      </c>
      <c r="AB54" s="230">
        <v>44362</v>
      </c>
      <c r="AC54" s="238" t="s">
        <v>610</v>
      </c>
      <c r="AD54" s="213" t="s">
        <v>611</v>
      </c>
      <c r="AE54" s="213" t="s">
        <v>237</v>
      </c>
      <c r="AF54" s="213" t="s">
        <v>91</v>
      </c>
      <c r="AG54" s="214"/>
      <c r="AH54" s="213"/>
      <c r="AI54" s="213"/>
      <c r="AJ54" s="214"/>
      <c r="AK54" s="214"/>
      <c r="AL54" s="214"/>
      <c r="AM54" s="214"/>
      <c r="AN54" s="214"/>
      <c r="AO54" s="214"/>
      <c r="AP54" s="214"/>
      <c r="AQ54" s="214"/>
      <c r="AR54" s="214"/>
      <c r="AS54" s="213" t="s">
        <v>612</v>
      </c>
      <c r="AT54" s="213" t="s">
        <v>476</v>
      </c>
      <c r="AU54" s="214"/>
      <c r="AV54" s="214"/>
      <c r="AW54" s="214"/>
      <c r="AX54" s="214"/>
      <c r="AY54" s="214"/>
      <c r="AZ54" s="215"/>
      <c r="BA54" s="214">
        <v>34</v>
      </c>
      <c r="BB54" s="215">
        <v>44362</v>
      </c>
      <c r="BC54" s="238" t="s">
        <v>613</v>
      </c>
      <c r="BD54" s="214"/>
      <c r="BE54" s="215"/>
      <c r="BF54" s="214">
        <v>34</v>
      </c>
      <c r="BG54" s="214" t="s">
        <v>117</v>
      </c>
      <c r="BH54" s="213" t="s">
        <v>247</v>
      </c>
      <c r="BI54" s="213" t="s">
        <v>589</v>
      </c>
      <c r="BJ54" s="238" t="s">
        <v>137</v>
      </c>
      <c r="BK54" s="238"/>
      <c r="BL54" s="213" t="s">
        <v>69</v>
      </c>
      <c r="BM54" s="214" t="s">
        <v>69</v>
      </c>
      <c r="BN54" s="214" t="s">
        <v>69</v>
      </c>
      <c r="BO54" s="214" t="s">
        <v>69</v>
      </c>
      <c r="BP54" s="214">
        <v>34</v>
      </c>
      <c r="BQ54" s="266" t="s">
        <v>614</v>
      </c>
      <c r="BR54" s="264"/>
      <c r="BS54" s="230"/>
    </row>
    <row r="55" spans="1:71" s="198" customFormat="1" ht="36">
      <c r="A55" s="213">
        <v>54</v>
      </c>
      <c r="B55" s="214">
        <v>64</v>
      </c>
      <c r="C55" s="215">
        <v>44347</v>
      </c>
      <c r="D55" s="213">
        <v>54</v>
      </c>
      <c r="E55" s="230">
        <v>44369</v>
      </c>
      <c r="F55" s="213">
        <v>35</v>
      </c>
      <c r="G55" s="230">
        <f t="shared" si="4"/>
        <v>44369</v>
      </c>
      <c r="H55" s="213" t="s">
        <v>158</v>
      </c>
      <c r="I55" s="213" t="s">
        <v>615</v>
      </c>
      <c r="J55" s="241" t="s">
        <v>122</v>
      </c>
      <c r="K55" s="213" t="s">
        <v>616</v>
      </c>
      <c r="L55" s="238" t="s">
        <v>617</v>
      </c>
      <c r="M55" s="213" t="s">
        <v>618</v>
      </c>
      <c r="N55" s="213" t="s">
        <v>82</v>
      </c>
      <c r="O55" s="214"/>
      <c r="P55" s="230"/>
      <c r="Q55" s="214"/>
      <c r="R55" s="213"/>
      <c r="S55" s="214"/>
      <c r="T55" s="213" t="s">
        <v>619</v>
      </c>
      <c r="U55" s="213"/>
      <c r="V55" s="214"/>
      <c r="W55" s="214"/>
      <c r="X55" s="214"/>
      <c r="Y55" s="214"/>
      <c r="Z55" s="238" t="s">
        <v>620</v>
      </c>
      <c r="AA55" s="213">
        <v>35</v>
      </c>
      <c r="AB55" s="230">
        <v>44369</v>
      </c>
      <c r="AC55" s="238" t="s">
        <v>610</v>
      </c>
      <c r="AD55" s="213" t="s">
        <v>611</v>
      </c>
      <c r="AE55" s="213" t="s">
        <v>237</v>
      </c>
      <c r="AF55" s="213" t="s">
        <v>621</v>
      </c>
      <c r="AG55" s="214"/>
      <c r="AH55" s="213"/>
      <c r="AI55" s="213"/>
      <c r="AJ55" s="214"/>
      <c r="AK55" s="214"/>
      <c r="AL55" s="214"/>
      <c r="AM55" s="214"/>
      <c r="AN55" s="214"/>
      <c r="AO55" s="214"/>
      <c r="AP55" s="214"/>
      <c r="AQ55" s="214"/>
      <c r="AR55" s="214"/>
      <c r="AS55" s="213" t="s">
        <v>622</v>
      </c>
      <c r="AT55" s="213" t="s">
        <v>476</v>
      </c>
      <c r="AU55" s="214"/>
      <c r="AV55" s="214"/>
      <c r="AW55" s="214"/>
      <c r="AX55" s="214"/>
      <c r="AY55" s="214"/>
      <c r="AZ55" s="215"/>
      <c r="BA55" s="214">
        <v>35</v>
      </c>
      <c r="BB55" s="230">
        <v>44369</v>
      </c>
      <c r="BC55" s="238" t="s">
        <v>623</v>
      </c>
      <c r="BD55" s="214"/>
      <c r="BE55" s="215"/>
      <c r="BF55" s="214">
        <v>35</v>
      </c>
      <c r="BG55" s="214" t="s">
        <v>117</v>
      </c>
      <c r="BH55" s="213" t="s">
        <v>163</v>
      </c>
      <c r="BI55" s="213" t="s">
        <v>589</v>
      </c>
      <c r="BJ55" s="238" t="s">
        <v>137</v>
      </c>
      <c r="BK55" s="238"/>
      <c r="BL55" s="213" t="s">
        <v>69</v>
      </c>
      <c r="BM55" s="214" t="s">
        <v>69</v>
      </c>
      <c r="BN55" s="214" t="s">
        <v>69</v>
      </c>
      <c r="BO55" s="214" t="s">
        <v>69</v>
      </c>
      <c r="BP55" s="214">
        <v>35</v>
      </c>
      <c r="BQ55" s="230" t="s">
        <v>624</v>
      </c>
      <c r="BR55" s="264"/>
      <c r="BS55" s="230"/>
    </row>
    <row r="56" spans="1:71" s="198" customFormat="1" ht="120">
      <c r="A56" s="213">
        <v>55</v>
      </c>
      <c r="B56" s="214">
        <v>64</v>
      </c>
      <c r="C56" s="215">
        <v>44347</v>
      </c>
      <c r="D56" s="213">
        <v>55</v>
      </c>
      <c r="E56" s="230">
        <v>44370</v>
      </c>
      <c r="F56" s="213" t="s">
        <v>69</v>
      </c>
      <c r="G56" s="213" t="s">
        <v>69</v>
      </c>
      <c r="H56" s="213" t="s">
        <v>70</v>
      </c>
      <c r="I56" s="213" t="s">
        <v>625</v>
      </c>
      <c r="J56" s="241" t="s">
        <v>122</v>
      </c>
      <c r="K56" s="213" t="s">
        <v>388</v>
      </c>
      <c r="L56" s="238" t="s">
        <v>626</v>
      </c>
      <c r="M56" s="213" t="s">
        <v>81</v>
      </c>
      <c r="N56" s="249" t="s">
        <v>281</v>
      </c>
      <c r="O56" s="214"/>
      <c r="P56" s="230"/>
      <c r="Q56" s="214"/>
      <c r="R56" s="213"/>
      <c r="S56" s="214"/>
      <c r="T56" s="213" t="s">
        <v>627</v>
      </c>
      <c r="U56" s="213"/>
      <c r="V56" s="214"/>
      <c r="W56" s="214"/>
      <c r="X56" s="214"/>
      <c r="Y56" s="214"/>
      <c r="Z56" s="238"/>
      <c r="AA56" s="213"/>
      <c r="AB56" s="230"/>
      <c r="AC56" s="238"/>
      <c r="AD56" s="213"/>
      <c r="AE56" s="213"/>
      <c r="AF56" s="213" t="s">
        <v>627</v>
      </c>
      <c r="AG56" s="214"/>
      <c r="AH56" s="213"/>
      <c r="AI56" s="214"/>
      <c r="AJ56" s="214"/>
      <c r="AK56" s="214"/>
      <c r="AL56" s="214"/>
      <c r="AM56" s="214"/>
      <c r="AN56" s="214"/>
      <c r="AO56" s="214"/>
      <c r="AP56" s="214"/>
      <c r="AQ56" s="214"/>
      <c r="AR56" s="214"/>
      <c r="AS56" s="213"/>
      <c r="AT56" s="213"/>
      <c r="AU56" s="214"/>
      <c r="AV56" s="214"/>
      <c r="AW56" s="214"/>
      <c r="AX56" s="214"/>
      <c r="AY56" s="214"/>
      <c r="AZ56" s="215"/>
      <c r="BA56" s="214"/>
      <c r="BB56" s="215"/>
      <c r="BC56" s="238" t="s">
        <v>595</v>
      </c>
      <c r="BD56" s="214"/>
      <c r="BE56" s="215"/>
      <c r="BF56" s="214"/>
      <c r="BG56" s="214"/>
      <c r="BH56" s="213"/>
      <c r="BI56" s="213"/>
      <c r="BJ56" s="285" t="s">
        <v>628</v>
      </c>
      <c r="BK56" s="213">
        <v>13</v>
      </c>
      <c r="BL56" s="213"/>
      <c r="BM56" s="214"/>
      <c r="BN56" s="214"/>
      <c r="BO56" s="214"/>
      <c r="BP56" s="214"/>
      <c r="BQ56" s="266"/>
      <c r="BR56" s="264"/>
      <c r="BS56" s="230"/>
    </row>
    <row r="57" spans="1:71" s="201" customFormat="1" ht="84">
      <c r="A57" s="213">
        <v>56</v>
      </c>
      <c r="B57" s="226">
        <v>76</v>
      </c>
      <c r="C57" s="227">
        <v>44377</v>
      </c>
      <c r="D57" s="213">
        <v>56</v>
      </c>
      <c r="E57" s="234">
        <v>44376</v>
      </c>
      <c r="F57" s="235">
        <v>36</v>
      </c>
      <c r="G57" s="234">
        <f>E57</f>
        <v>44376</v>
      </c>
      <c r="H57" s="235" t="s">
        <v>629</v>
      </c>
      <c r="I57" s="235" t="s">
        <v>630</v>
      </c>
      <c r="J57" s="247" t="s">
        <v>229</v>
      </c>
      <c r="K57" s="235" t="s">
        <v>631</v>
      </c>
      <c r="L57" s="248" t="s">
        <v>632</v>
      </c>
      <c r="M57" s="235" t="s">
        <v>633</v>
      </c>
      <c r="N57" s="235" t="s">
        <v>82</v>
      </c>
      <c r="O57" s="226">
        <v>18</v>
      </c>
      <c r="P57" s="234">
        <f>E57</f>
        <v>44376</v>
      </c>
      <c r="Q57" s="226" t="s">
        <v>117</v>
      </c>
      <c r="R57" s="235" t="s">
        <v>634</v>
      </c>
      <c r="S57" s="226" t="s">
        <v>589</v>
      </c>
      <c r="T57" s="235" t="s">
        <v>635</v>
      </c>
      <c r="U57" s="235" t="s">
        <v>636</v>
      </c>
      <c r="V57" s="226"/>
      <c r="W57" s="226"/>
      <c r="X57" s="226"/>
      <c r="Y57" s="226"/>
      <c r="Z57" s="248" t="s">
        <v>637</v>
      </c>
      <c r="AA57" s="235">
        <v>36</v>
      </c>
      <c r="AB57" s="234">
        <v>44377</v>
      </c>
      <c r="AC57" s="248" t="s">
        <v>638</v>
      </c>
      <c r="AD57" s="235" t="s">
        <v>639</v>
      </c>
      <c r="AE57" s="235" t="s">
        <v>90</v>
      </c>
      <c r="AF57" s="235" t="s">
        <v>640</v>
      </c>
      <c r="AG57" s="226"/>
      <c r="AH57" s="235"/>
      <c r="AI57" s="235"/>
      <c r="AJ57" s="226"/>
      <c r="AK57" s="226"/>
      <c r="AL57" s="226"/>
      <c r="AM57" s="226"/>
      <c r="AN57" s="226"/>
      <c r="AO57" s="226"/>
      <c r="AP57" s="226"/>
      <c r="AQ57" s="226"/>
      <c r="AR57" s="226"/>
      <c r="AS57" s="235" t="s">
        <v>640</v>
      </c>
      <c r="AT57" s="235" t="s">
        <v>641</v>
      </c>
      <c r="AU57" s="226"/>
      <c r="AV57" s="226"/>
      <c r="AW57" s="226"/>
      <c r="AX57" s="226"/>
      <c r="AY57" s="226">
        <v>2252</v>
      </c>
      <c r="AZ57" s="227">
        <v>44377</v>
      </c>
      <c r="BA57" s="226">
        <v>37</v>
      </c>
      <c r="BB57" s="227">
        <v>44379</v>
      </c>
      <c r="BC57" s="248" t="s">
        <v>642</v>
      </c>
      <c r="BD57" s="226">
        <v>152</v>
      </c>
      <c r="BE57" s="227">
        <v>44376</v>
      </c>
      <c r="BF57" s="226">
        <v>37</v>
      </c>
      <c r="BG57" s="226" t="s">
        <v>162</v>
      </c>
      <c r="BH57" s="235" t="s">
        <v>643</v>
      </c>
      <c r="BI57" s="235" t="s">
        <v>644</v>
      </c>
      <c r="BJ57" s="248" t="s">
        <v>137</v>
      </c>
      <c r="BK57" s="248"/>
      <c r="BL57" s="235" t="s">
        <v>69</v>
      </c>
      <c r="BM57" s="226" t="s">
        <v>69</v>
      </c>
      <c r="BN57" s="226" t="s">
        <v>69</v>
      </c>
      <c r="BO57" s="226" t="s">
        <v>69</v>
      </c>
      <c r="BP57" s="226">
        <v>36</v>
      </c>
      <c r="BQ57" s="234" t="s">
        <v>645</v>
      </c>
      <c r="BR57" s="271"/>
      <c r="BS57" s="234"/>
    </row>
    <row r="58" spans="1:71" s="201" customFormat="1" ht="48">
      <c r="A58" s="213">
        <v>57</v>
      </c>
      <c r="B58" s="226">
        <v>76</v>
      </c>
      <c r="C58" s="227">
        <v>44377</v>
      </c>
      <c r="D58" s="213">
        <v>57</v>
      </c>
      <c r="E58" s="234">
        <v>44377</v>
      </c>
      <c r="F58" s="235">
        <v>37</v>
      </c>
      <c r="G58" s="234" t="s">
        <v>646</v>
      </c>
      <c r="H58" s="235" t="s">
        <v>158</v>
      </c>
      <c r="I58" s="235" t="s">
        <v>647</v>
      </c>
      <c r="J58" s="247" t="s">
        <v>122</v>
      </c>
      <c r="K58" s="235" t="s">
        <v>648</v>
      </c>
      <c r="L58" s="248" t="s">
        <v>649</v>
      </c>
      <c r="M58" s="235" t="s">
        <v>650</v>
      </c>
      <c r="N58" s="235" t="s">
        <v>82</v>
      </c>
      <c r="O58" s="226">
        <v>19</v>
      </c>
      <c r="P58" s="234">
        <f>E58</f>
        <v>44377</v>
      </c>
      <c r="Q58" s="226" t="s">
        <v>83</v>
      </c>
      <c r="R58" s="235" t="s">
        <v>651</v>
      </c>
      <c r="S58" s="226" t="s">
        <v>589</v>
      </c>
      <c r="T58" s="235" t="s">
        <v>652</v>
      </c>
      <c r="U58" s="235" t="s">
        <v>653</v>
      </c>
      <c r="V58" s="226"/>
      <c r="W58" s="226"/>
      <c r="X58" s="226"/>
      <c r="Y58" s="226"/>
      <c r="Z58" s="248" t="s">
        <v>654</v>
      </c>
      <c r="AA58" s="235">
        <v>37</v>
      </c>
      <c r="AB58" s="234">
        <v>44379</v>
      </c>
      <c r="AC58" s="248" t="s">
        <v>655</v>
      </c>
      <c r="AD58" s="235" t="s">
        <v>656</v>
      </c>
      <c r="AE58" s="235" t="s">
        <v>657</v>
      </c>
      <c r="AF58" s="235" t="s">
        <v>658</v>
      </c>
      <c r="AG58" s="235"/>
      <c r="AH58" s="226"/>
      <c r="AI58" s="235"/>
      <c r="AJ58" s="235"/>
      <c r="AK58" s="256"/>
      <c r="AL58" s="235"/>
      <c r="AM58" s="235"/>
      <c r="AN58" s="256"/>
      <c r="AO58" s="235"/>
      <c r="AP58" s="226"/>
      <c r="AQ58" s="226"/>
      <c r="AR58" s="226"/>
      <c r="AS58" s="235" t="s">
        <v>658</v>
      </c>
      <c r="AT58" s="235" t="s">
        <v>152</v>
      </c>
      <c r="AU58" s="235"/>
      <c r="AV58" s="235"/>
      <c r="AW58" s="235"/>
      <c r="AX58" s="235"/>
      <c r="AY58" s="226">
        <v>135</v>
      </c>
      <c r="AZ58" s="227">
        <v>44379</v>
      </c>
      <c r="BA58" s="226">
        <v>36</v>
      </c>
      <c r="BB58" s="227">
        <v>44379</v>
      </c>
      <c r="BC58" s="291" t="s">
        <v>659</v>
      </c>
      <c r="BD58" s="226">
        <v>155</v>
      </c>
      <c r="BE58" s="227">
        <v>44377</v>
      </c>
      <c r="BF58" s="226">
        <v>36</v>
      </c>
      <c r="BG58" s="226" t="s">
        <v>162</v>
      </c>
      <c r="BH58" s="235" t="s">
        <v>643</v>
      </c>
      <c r="BI58" s="235" t="s">
        <v>644</v>
      </c>
      <c r="BJ58" s="248" t="s">
        <v>660</v>
      </c>
      <c r="BK58" s="248"/>
      <c r="BL58" s="235" t="s">
        <v>658</v>
      </c>
      <c r="BM58" s="226"/>
      <c r="BN58" s="226"/>
      <c r="BO58" s="226"/>
      <c r="BP58" s="235">
        <v>37</v>
      </c>
      <c r="BQ58" s="234" t="s">
        <v>661</v>
      </c>
      <c r="BR58" s="271"/>
      <c r="BS58" s="234"/>
    </row>
    <row r="59" spans="1:71" s="201" customFormat="1" ht="72">
      <c r="A59" s="213">
        <v>58</v>
      </c>
      <c r="B59" s="226">
        <v>76</v>
      </c>
      <c r="C59" s="227">
        <v>44377</v>
      </c>
      <c r="D59" s="213">
        <v>58</v>
      </c>
      <c r="E59" s="234">
        <v>44396</v>
      </c>
      <c r="F59" s="235">
        <v>38</v>
      </c>
      <c r="G59" s="234">
        <f t="shared" ref="G59" si="5">E59</f>
        <v>44396</v>
      </c>
      <c r="H59" s="235" t="s">
        <v>662</v>
      </c>
      <c r="I59" s="235" t="s">
        <v>663</v>
      </c>
      <c r="J59" s="247" t="s">
        <v>122</v>
      </c>
      <c r="K59" s="235" t="s">
        <v>664</v>
      </c>
      <c r="L59" s="248" t="s">
        <v>665</v>
      </c>
      <c r="M59" s="235" t="s">
        <v>666</v>
      </c>
      <c r="N59" s="235" t="s">
        <v>82</v>
      </c>
      <c r="O59" s="292" t="s">
        <v>69</v>
      </c>
      <c r="P59" s="234" t="s">
        <v>69</v>
      </c>
      <c r="Q59" s="292" t="s">
        <v>69</v>
      </c>
      <c r="R59" s="293" t="s">
        <v>69</v>
      </c>
      <c r="S59" s="292" t="s">
        <v>69</v>
      </c>
      <c r="T59" s="235" t="s">
        <v>667</v>
      </c>
      <c r="U59" s="235"/>
      <c r="V59" s="226"/>
      <c r="W59" s="226"/>
      <c r="X59" s="226"/>
      <c r="Y59" s="226"/>
      <c r="Z59" s="248" t="s">
        <v>668</v>
      </c>
      <c r="AA59" s="235">
        <v>38</v>
      </c>
      <c r="AB59" s="234">
        <v>44396</v>
      </c>
      <c r="AC59" s="248" t="s">
        <v>669</v>
      </c>
      <c r="AD59" s="235" t="s">
        <v>352</v>
      </c>
      <c r="AE59" s="235" t="s">
        <v>184</v>
      </c>
      <c r="AF59" s="235" t="s">
        <v>670</v>
      </c>
      <c r="AG59" s="235"/>
      <c r="AH59" s="226"/>
      <c r="AI59" s="235"/>
      <c r="AJ59" s="235"/>
      <c r="AK59" s="256"/>
      <c r="AL59" s="235"/>
      <c r="AM59" s="235"/>
      <c r="AN59" s="256"/>
      <c r="AO59" s="235"/>
      <c r="AP59" s="226"/>
      <c r="AQ59" s="226"/>
      <c r="AR59" s="226"/>
      <c r="AS59" s="235" t="s">
        <v>670</v>
      </c>
      <c r="AT59" s="235" t="s">
        <v>548</v>
      </c>
      <c r="AU59" s="235"/>
      <c r="AV59" s="235"/>
      <c r="AW59" s="235"/>
      <c r="AX59" s="235"/>
      <c r="AY59" s="292" t="s">
        <v>69</v>
      </c>
      <c r="AZ59" s="294" t="s">
        <v>69</v>
      </c>
      <c r="BA59" s="226">
        <v>38</v>
      </c>
      <c r="BB59" s="227">
        <v>44396</v>
      </c>
      <c r="BC59" s="291" t="s">
        <v>671</v>
      </c>
      <c r="BD59" s="292" t="s">
        <v>69</v>
      </c>
      <c r="BE59" s="294" t="s">
        <v>69</v>
      </c>
      <c r="BF59" s="226">
        <v>38</v>
      </c>
      <c r="BG59" s="226" t="s">
        <v>104</v>
      </c>
      <c r="BH59" s="235" t="s">
        <v>220</v>
      </c>
      <c r="BI59" s="235" t="s">
        <v>644</v>
      </c>
      <c r="BJ59" s="248" t="s">
        <v>672</v>
      </c>
      <c r="BK59" s="248"/>
      <c r="BL59" s="235" t="s">
        <v>670</v>
      </c>
      <c r="BM59" s="226"/>
      <c r="BN59" s="226"/>
      <c r="BO59" s="226"/>
      <c r="BP59" s="235">
        <v>38</v>
      </c>
      <c r="BQ59" s="234" t="s">
        <v>673</v>
      </c>
      <c r="BR59" s="271"/>
      <c r="BS59" s="234"/>
    </row>
    <row r="60" spans="1:71" s="201" customFormat="1" ht="120">
      <c r="A60" s="213">
        <v>59</v>
      </c>
      <c r="B60" s="226">
        <v>76</v>
      </c>
      <c r="C60" s="227">
        <v>44377</v>
      </c>
      <c r="D60" s="213">
        <v>59</v>
      </c>
      <c r="E60" s="230">
        <v>44400</v>
      </c>
      <c r="F60" s="213" t="s">
        <v>69</v>
      </c>
      <c r="G60" s="213" t="s">
        <v>69</v>
      </c>
      <c r="H60" s="213" t="s">
        <v>674</v>
      </c>
      <c r="I60" s="213" t="s">
        <v>675</v>
      </c>
      <c r="J60" s="241" t="s">
        <v>101</v>
      </c>
      <c r="K60" s="213" t="s">
        <v>676</v>
      </c>
      <c r="L60" s="238" t="s">
        <v>677</v>
      </c>
      <c r="M60" s="213" t="s">
        <v>678</v>
      </c>
      <c r="N60" s="249" t="s">
        <v>281</v>
      </c>
      <c r="O60" s="214"/>
      <c r="P60" s="230"/>
      <c r="Q60" s="214"/>
      <c r="R60" s="213"/>
      <c r="S60" s="214"/>
      <c r="T60" s="213" t="s">
        <v>679</v>
      </c>
      <c r="U60" s="213"/>
      <c r="V60" s="214"/>
      <c r="W60" s="214"/>
      <c r="X60" s="214"/>
      <c r="Y60" s="214"/>
      <c r="Z60" s="238"/>
      <c r="AA60" s="213"/>
      <c r="AB60" s="230"/>
      <c r="AC60" s="238"/>
      <c r="AD60" s="213"/>
      <c r="AE60" s="213"/>
      <c r="AF60" s="213" t="s">
        <v>679</v>
      </c>
      <c r="AG60" s="214"/>
      <c r="AH60" s="213"/>
      <c r="AI60" s="214"/>
      <c r="AJ60" s="214"/>
      <c r="AK60" s="214"/>
      <c r="AL60" s="214"/>
      <c r="AM60" s="214"/>
      <c r="AN60" s="214"/>
      <c r="AO60" s="214"/>
      <c r="AP60" s="214"/>
      <c r="AQ60" s="214"/>
      <c r="AR60" s="214"/>
      <c r="AS60" s="213"/>
      <c r="AT60" s="213"/>
      <c r="AU60" s="214"/>
      <c r="AV60" s="214"/>
      <c r="AW60" s="214"/>
      <c r="AX60" s="214"/>
      <c r="AY60" s="214"/>
      <c r="AZ60" s="215"/>
      <c r="BA60" s="214"/>
      <c r="BB60" s="215"/>
      <c r="BC60" s="238" t="s">
        <v>680</v>
      </c>
      <c r="BD60" s="214"/>
      <c r="BE60" s="215"/>
      <c r="BF60" s="214"/>
      <c r="BG60" s="214"/>
      <c r="BH60" s="213"/>
      <c r="BI60" s="213"/>
      <c r="BJ60" s="285" t="s">
        <v>681</v>
      </c>
      <c r="BK60" s="213">
        <v>14</v>
      </c>
      <c r="BL60" s="213"/>
      <c r="BM60" s="214"/>
      <c r="BN60" s="214"/>
      <c r="BO60" s="214"/>
      <c r="BP60" s="214"/>
      <c r="BQ60" s="266"/>
      <c r="BR60" s="271"/>
      <c r="BS60" s="234"/>
    </row>
    <row r="61" spans="1:71" s="200" customFormat="1" ht="132">
      <c r="A61" s="223">
        <v>60</v>
      </c>
      <c r="B61" s="224">
        <v>84</v>
      </c>
      <c r="C61" s="225" t="s">
        <v>682</v>
      </c>
      <c r="D61" s="223">
        <v>60</v>
      </c>
      <c r="E61" s="233">
        <v>44418</v>
      </c>
      <c r="F61" s="223" t="s">
        <v>69</v>
      </c>
      <c r="G61" s="223" t="s">
        <v>69</v>
      </c>
      <c r="H61" s="223" t="s">
        <v>683</v>
      </c>
      <c r="I61" s="223" t="s">
        <v>684</v>
      </c>
      <c r="J61" s="223" t="s">
        <v>101</v>
      </c>
      <c r="K61" s="223" t="s">
        <v>685</v>
      </c>
      <c r="L61" s="246" t="s">
        <v>686</v>
      </c>
      <c r="M61" s="223" t="s">
        <v>687</v>
      </c>
      <c r="N61" s="249" t="s">
        <v>281</v>
      </c>
      <c r="O61" s="224"/>
      <c r="P61" s="233"/>
      <c r="Q61" s="224"/>
      <c r="R61" s="223"/>
      <c r="S61" s="224"/>
      <c r="T61" s="223" t="s">
        <v>688</v>
      </c>
      <c r="U61" s="223"/>
      <c r="V61" s="224"/>
      <c r="W61" s="224"/>
      <c r="X61" s="224"/>
      <c r="Y61" s="224"/>
      <c r="Z61" s="246"/>
      <c r="AA61" s="223"/>
      <c r="AB61" s="233"/>
      <c r="AC61" s="246"/>
      <c r="AD61" s="223"/>
      <c r="AE61" s="223"/>
      <c r="AF61" s="223" t="s">
        <v>688</v>
      </c>
      <c r="AG61" s="224"/>
      <c r="AH61" s="223"/>
      <c r="AI61" s="224"/>
      <c r="AJ61" s="224"/>
      <c r="AK61" s="224"/>
      <c r="AL61" s="224"/>
      <c r="AM61" s="224"/>
      <c r="AN61" s="224"/>
      <c r="AO61" s="224"/>
      <c r="AP61" s="224"/>
      <c r="AQ61" s="224"/>
      <c r="AR61" s="224"/>
      <c r="AS61" s="223"/>
      <c r="AT61" s="223"/>
      <c r="AU61" s="224"/>
      <c r="AV61" s="224"/>
      <c r="AW61" s="224"/>
      <c r="AX61" s="224"/>
      <c r="AY61" s="224"/>
      <c r="AZ61" s="225"/>
      <c r="BA61" s="224"/>
      <c r="BB61" s="225"/>
      <c r="BC61" s="246" t="s">
        <v>689</v>
      </c>
      <c r="BD61" s="224"/>
      <c r="BE61" s="225"/>
      <c r="BF61" s="224"/>
      <c r="BG61" s="224"/>
      <c r="BH61" s="223"/>
      <c r="BI61" s="223"/>
      <c r="BJ61" s="295" t="s">
        <v>690</v>
      </c>
      <c r="BK61" s="223">
        <v>15</v>
      </c>
      <c r="BL61" s="223"/>
      <c r="BM61" s="224"/>
      <c r="BN61" s="224"/>
      <c r="BO61" s="224"/>
      <c r="BP61" s="224"/>
      <c r="BQ61" s="272"/>
      <c r="BR61" s="270"/>
      <c r="BS61" s="233"/>
    </row>
    <row r="62" spans="1:71" s="201" customFormat="1" ht="60">
      <c r="A62" s="213">
        <v>61</v>
      </c>
      <c r="B62" s="226">
        <v>84</v>
      </c>
      <c r="C62" s="227" t="s">
        <v>682</v>
      </c>
      <c r="D62" s="213">
        <v>61</v>
      </c>
      <c r="E62" s="234">
        <v>44421</v>
      </c>
      <c r="F62" s="235">
        <v>39</v>
      </c>
      <c r="G62" s="234">
        <f>E62</f>
        <v>44421</v>
      </c>
      <c r="H62" s="235" t="s">
        <v>691</v>
      </c>
      <c r="I62" s="235" t="s">
        <v>692</v>
      </c>
      <c r="J62" s="247" t="s">
        <v>122</v>
      </c>
      <c r="K62" s="235" t="s">
        <v>693</v>
      </c>
      <c r="L62" s="248" t="s">
        <v>694</v>
      </c>
      <c r="M62" s="235" t="s">
        <v>695</v>
      </c>
      <c r="N62" s="235" t="s">
        <v>82</v>
      </c>
      <c r="O62" s="292" t="s">
        <v>69</v>
      </c>
      <c r="P62" s="234" t="s">
        <v>69</v>
      </c>
      <c r="Q62" s="292" t="s">
        <v>69</v>
      </c>
      <c r="R62" s="293" t="s">
        <v>69</v>
      </c>
      <c r="S62" s="292" t="s">
        <v>69</v>
      </c>
      <c r="T62" s="235" t="s">
        <v>696</v>
      </c>
      <c r="U62" s="235"/>
      <c r="V62" s="226"/>
      <c r="W62" s="226"/>
      <c r="X62" s="226"/>
      <c r="Y62" s="226"/>
      <c r="Z62" s="248" t="s">
        <v>697</v>
      </c>
      <c r="AA62" s="235">
        <v>39</v>
      </c>
      <c r="AB62" s="234">
        <v>44421</v>
      </c>
      <c r="AC62" s="248" t="s">
        <v>698</v>
      </c>
      <c r="AD62" s="235" t="s">
        <v>699</v>
      </c>
      <c r="AE62" s="235" t="s">
        <v>700</v>
      </c>
      <c r="AF62" s="235" t="s">
        <v>701</v>
      </c>
      <c r="AG62" s="235" t="s">
        <v>699</v>
      </c>
      <c r="AH62" s="292" t="s">
        <v>702</v>
      </c>
      <c r="AI62" s="235" t="s">
        <v>701</v>
      </c>
      <c r="AJ62" s="235"/>
      <c r="AK62" s="256"/>
      <c r="AL62" s="235"/>
      <c r="AM62" s="235"/>
      <c r="AN62" s="256"/>
      <c r="AO62" s="235"/>
      <c r="AP62" s="226"/>
      <c r="AQ62" s="226"/>
      <c r="AR62" s="226"/>
      <c r="AS62" s="235" t="s">
        <v>703</v>
      </c>
      <c r="AT62" s="235" t="s">
        <v>92</v>
      </c>
      <c r="AU62" s="235" t="s">
        <v>92</v>
      </c>
      <c r="AV62" s="235"/>
      <c r="AW62" s="235"/>
      <c r="AX62" s="235"/>
      <c r="AY62" s="292" t="s">
        <v>69</v>
      </c>
      <c r="AZ62" s="294" t="s">
        <v>69</v>
      </c>
      <c r="BA62" s="226">
        <v>39</v>
      </c>
      <c r="BB62" s="227">
        <v>44421</v>
      </c>
      <c r="BC62" s="291" t="s">
        <v>704</v>
      </c>
      <c r="BD62" s="292" t="s">
        <v>69</v>
      </c>
      <c r="BE62" s="294" t="s">
        <v>69</v>
      </c>
      <c r="BF62" s="226">
        <v>39</v>
      </c>
      <c r="BG62" s="226" t="s">
        <v>162</v>
      </c>
      <c r="BH62" s="235" t="s">
        <v>300</v>
      </c>
      <c r="BI62" s="235" t="s">
        <v>705</v>
      </c>
      <c r="BJ62" s="238" t="s">
        <v>550</v>
      </c>
      <c r="BK62" s="248"/>
      <c r="BL62" s="235" t="s">
        <v>706</v>
      </c>
      <c r="BM62" s="226"/>
      <c r="BN62" s="226"/>
      <c r="BO62" s="226"/>
      <c r="BP62" s="235">
        <v>39</v>
      </c>
      <c r="BQ62" s="234" t="s">
        <v>707</v>
      </c>
      <c r="BR62" s="271"/>
      <c r="BS62" s="234"/>
    </row>
    <row r="63" spans="1:71" s="201" customFormat="1" ht="72">
      <c r="A63" s="213">
        <v>62</v>
      </c>
      <c r="B63" s="226">
        <v>84</v>
      </c>
      <c r="C63" s="227" t="s">
        <v>682</v>
      </c>
      <c r="D63" s="213">
        <v>62</v>
      </c>
      <c r="E63" s="234">
        <v>44431</v>
      </c>
      <c r="F63" s="235">
        <v>40</v>
      </c>
      <c r="G63" s="234">
        <f>E63</f>
        <v>44431</v>
      </c>
      <c r="H63" s="235" t="s">
        <v>158</v>
      </c>
      <c r="I63" s="235" t="s">
        <v>708</v>
      </c>
      <c r="J63" s="247" t="s">
        <v>122</v>
      </c>
      <c r="K63" s="235" t="s">
        <v>709</v>
      </c>
      <c r="L63" s="248" t="s">
        <v>710</v>
      </c>
      <c r="M63" s="235" t="s">
        <v>711</v>
      </c>
      <c r="N63" s="235" t="s">
        <v>82</v>
      </c>
      <c r="O63" s="292" t="s">
        <v>69</v>
      </c>
      <c r="P63" s="234" t="s">
        <v>69</v>
      </c>
      <c r="Q63" s="292" t="s">
        <v>69</v>
      </c>
      <c r="R63" s="293" t="s">
        <v>69</v>
      </c>
      <c r="S63" s="292" t="s">
        <v>69</v>
      </c>
      <c r="T63" s="235" t="s">
        <v>712</v>
      </c>
      <c r="U63" s="235"/>
      <c r="V63" s="226"/>
      <c r="W63" s="226"/>
      <c r="X63" s="226"/>
      <c r="Y63" s="226"/>
      <c r="Z63" s="248" t="s">
        <v>713</v>
      </c>
      <c r="AA63" s="235">
        <v>40</v>
      </c>
      <c r="AB63" s="234">
        <v>44431</v>
      </c>
      <c r="AC63" s="248" t="s">
        <v>714</v>
      </c>
      <c r="AD63" s="235" t="s">
        <v>715</v>
      </c>
      <c r="AE63" s="235" t="s">
        <v>90</v>
      </c>
      <c r="AF63" s="213" t="s">
        <v>716</v>
      </c>
      <c r="AG63" s="235"/>
      <c r="AH63" s="226"/>
      <c r="AI63" s="235"/>
      <c r="AJ63" s="235"/>
      <c r="AK63" s="256"/>
      <c r="AL63" s="235"/>
      <c r="AM63" s="235"/>
      <c r="AN63" s="256"/>
      <c r="AO63" s="235"/>
      <c r="AP63" s="226"/>
      <c r="AQ63" s="226"/>
      <c r="AR63" s="226"/>
      <c r="AS63" s="213" t="s">
        <v>716</v>
      </c>
      <c r="AT63" s="235" t="s">
        <v>717</v>
      </c>
      <c r="AU63" s="235"/>
      <c r="AV63" s="235"/>
      <c r="AW63" s="235"/>
      <c r="AX63" s="235"/>
      <c r="AY63" s="292" t="s">
        <v>69</v>
      </c>
      <c r="AZ63" s="294" t="s">
        <v>69</v>
      </c>
      <c r="BA63" s="226">
        <v>40</v>
      </c>
      <c r="BB63" s="227">
        <v>44431</v>
      </c>
      <c r="BC63" s="291" t="s">
        <v>718</v>
      </c>
      <c r="BD63" s="292" t="s">
        <v>69</v>
      </c>
      <c r="BE63" s="294" t="s">
        <v>69</v>
      </c>
      <c r="BF63" s="226">
        <v>40</v>
      </c>
      <c r="BG63" s="226" t="s">
        <v>104</v>
      </c>
      <c r="BH63" s="235" t="s">
        <v>380</v>
      </c>
      <c r="BI63" s="235" t="s">
        <v>705</v>
      </c>
      <c r="BJ63" s="238" t="s">
        <v>550</v>
      </c>
      <c r="BK63" s="248"/>
      <c r="BL63" s="213" t="s">
        <v>719</v>
      </c>
      <c r="BM63" s="226"/>
      <c r="BN63" s="226"/>
      <c r="BO63" s="226"/>
      <c r="BP63" s="235">
        <v>40</v>
      </c>
      <c r="BQ63" s="234" t="s">
        <v>720</v>
      </c>
      <c r="BR63" s="271"/>
      <c r="BS63" s="234"/>
    </row>
    <row r="64" spans="1:71" s="201" customFormat="1" ht="48">
      <c r="A64" s="213">
        <v>63</v>
      </c>
      <c r="B64" s="226">
        <v>84</v>
      </c>
      <c r="C64" s="227" t="s">
        <v>682</v>
      </c>
      <c r="D64" s="213">
        <v>63</v>
      </c>
      <c r="E64" s="234">
        <v>44431</v>
      </c>
      <c r="F64" s="235">
        <v>41</v>
      </c>
      <c r="G64" s="234">
        <f>E64</f>
        <v>44431</v>
      </c>
      <c r="H64" s="235" t="s">
        <v>141</v>
      </c>
      <c r="I64" s="235" t="s">
        <v>721</v>
      </c>
      <c r="J64" s="235" t="s">
        <v>101</v>
      </c>
      <c r="K64" s="235" t="s">
        <v>722</v>
      </c>
      <c r="L64" s="248" t="s">
        <v>723</v>
      </c>
      <c r="M64" s="235" t="s">
        <v>724</v>
      </c>
      <c r="N64" s="235" t="s">
        <v>82</v>
      </c>
      <c r="O64" s="226">
        <v>20</v>
      </c>
      <c r="P64" s="234">
        <v>44431</v>
      </c>
      <c r="Q64" s="292" t="s">
        <v>104</v>
      </c>
      <c r="R64" s="293" t="s">
        <v>380</v>
      </c>
      <c r="S64" s="292" t="s">
        <v>705</v>
      </c>
      <c r="T64" s="235" t="s">
        <v>725</v>
      </c>
      <c r="U64" s="235"/>
      <c r="V64" s="226"/>
      <c r="W64" s="226"/>
      <c r="X64" s="226"/>
      <c r="Y64" s="226"/>
      <c r="Z64" s="248" t="s">
        <v>726</v>
      </c>
      <c r="AA64" s="235">
        <v>41</v>
      </c>
      <c r="AB64" s="234">
        <v>44432</v>
      </c>
      <c r="AC64" s="248" t="s">
        <v>727</v>
      </c>
      <c r="AD64" s="235" t="s">
        <v>487</v>
      </c>
      <c r="AE64" s="235" t="s">
        <v>456</v>
      </c>
      <c r="AF64" s="213" t="s">
        <v>728</v>
      </c>
      <c r="AG64" s="235" t="s">
        <v>487</v>
      </c>
      <c r="AH64" s="292" t="s">
        <v>729</v>
      </c>
      <c r="AI64" s="213" t="s">
        <v>730</v>
      </c>
      <c r="AJ64" s="235"/>
      <c r="AK64" s="256"/>
      <c r="AL64" s="235"/>
      <c r="AM64" s="235"/>
      <c r="AN64" s="256"/>
      <c r="AO64" s="235"/>
      <c r="AP64" s="226"/>
      <c r="AQ64" s="226"/>
      <c r="AR64" s="226"/>
      <c r="AS64" s="213" t="s">
        <v>731</v>
      </c>
      <c r="AT64" s="235" t="s">
        <v>732</v>
      </c>
      <c r="AU64" s="235" t="s">
        <v>732</v>
      </c>
      <c r="AV64" s="235"/>
      <c r="AW64" s="235"/>
      <c r="AX64" s="235"/>
      <c r="AY64" s="226">
        <v>177</v>
      </c>
      <c r="AZ64" s="227">
        <v>44432</v>
      </c>
      <c r="BA64" s="226">
        <v>41</v>
      </c>
      <c r="BB64" s="227">
        <v>44433</v>
      </c>
      <c r="BC64" s="291" t="s">
        <v>733</v>
      </c>
      <c r="BD64" s="226">
        <v>189</v>
      </c>
      <c r="BE64" s="227">
        <v>44431</v>
      </c>
      <c r="BF64" s="226">
        <v>41</v>
      </c>
      <c r="BG64" s="226" t="s">
        <v>83</v>
      </c>
      <c r="BH64" s="235" t="s">
        <v>734</v>
      </c>
      <c r="BI64" s="235" t="s">
        <v>705</v>
      </c>
      <c r="BJ64" s="238" t="s">
        <v>735</v>
      </c>
      <c r="BK64" s="248"/>
      <c r="BL64" s="213" t="s">
        <v>736</v>
      </c>
      <c r="BM64" s="226"/>
      <c r="BN64" s="226"/>
      <c r="BO64" s="226"/>
      <c r="BP64" s="235">
        <v>41</v>
      </c>
      <c r="BQ64" s="234" t="s">
        <v>737</v>
      </c>
      <c r="BR64" s="271"/>
      <c r="BS64" s="234"/>
    </row>
    <row r="65" spans="1:71" s="201" customFormat="1" ht="36">
      <c r="A65" s="213">
        <v>64</v>
      </c>
      <c r="B65" s="226">
        <v>84</v>
      </c>
      <c r="C65" s="227" t="s">
        <v>682</v>
      </c>
      <c r="D65" s="213">
        <v>64</v>
      </c>
      <c r="E65" s="234">
        <v>44432</v>
      </c>
      <c r="F65" s="235">
        <v>42</v>
      </c>
      <c r="G65" s="234">
        <f>E65</f>
        <v>44432</v>
      </c>
      <c r="H65" s="235" t="s">
        <v>141</v>
      </c>
      <c r="I65" s="235" t="s">
        <v>738</v>
      </c>
      <c r="J65" s="235" t="s">
        <v>122</v>
      </c>
      <c r="K65" s="235" t="s">
        <v>739</v>
      </c>
      <c r="L65" s="248" t="s">
        <v>740</v>
      </c>
      <c r="M65" s="235" t="s">
        <v>741</v>
      </c>
      <c r="N65" s="235" t="s">
        <v>82</v>
      </c>
      <c r="O65" s="226">
        <v>21</v>
      </c>
      <c r="P65" s="234">
        <v>44432</v>
      </c>
      <c r="Q65" s="292" t="s">
        <v>117</v>
      </c>
      <c r="R65" s="293" t="s">
        <v>498</v>
      </c>
      <c r="S65" s="292" t="s">
        <v>705</v>
      </c>
      <c r="T65" s="235" t="s">
        <v>742</v>
      </c>
      <c r="U65" s="235"/>
      <c r="V65" s="226"/>
      <c r="W65" s="226"/>
      <c r="X65" s="226"/>
      <c r="Y65" s="226"/>
      <c r="Z65" s="248" t="s">
        <v>743</v>
      </c>
      <c r="AA65" s="235">
        <v>42</v>
      </c>
      <c r="AB65" s="234">
        <v>44433</v>
      </c>
      <c r="AC65" s="248" t="s">
        <v>546</v>
      </c>
      <c r="AD65" s="235" t="s">
        <v>352</v>
      </c>
      <c r="AE65" s="235" t="s">
        <v>184</v>
      </c>
      <c r="AF65" s="213" t="s">
        <v>744</v>
      </c>
      <c r="AG65" s="235"/>
      <c r="AH65" s="226"/>
      <c r="AI65" s="213"/>
      <c r="AJ65" s="235"/>
      <c r="AK65" s="256"/>
      <c r="AL65" s="235"/>
      <c r="AM65" s="235"/>
      <c r="AN65" s="256"/>
      <c r="AO65" s="235"/>
      <c r="AP65" s="226"/>
      <c r="AQ65" s="226"/>
      <c r="AR65" s="226"/>
      <c r="AS65" s="213" t="s">
        <v>744</v>
      </c>
      <c r="AT65" s="235" t="s">
        <v>745</v>
      </c>
      <c r="AU65" s="235"/>
      <c r="AV65" s="235"/>
      <c r="AW65" s="235"/>
      <c r="AX65" s="235"/>
      <c r="AY65" s="226">
        <v>178</v>
      </c>
      <c r="AZ65" s="227">
        <v>44433</v>
      </c>
      <c r="BA65" s="226">
        <v>42</v>
      </c>
      <c r="BB65" s="227">
        <v>44433</v>
      </c>
      <c r="BC65" s="291" t="s">
        <v>746</v>
      </c>
      <c r="BD65" s="226">
        <v>190</v>
      </c>
      <c r="BE65" s="227">
        <v>44432</v>
      </c>
      <c r="BF65" s="226">
        <v>42</v>
      </c>
      <c r="BG65" s="226" t="s">
        <v>94</v>
      </c>
      <c r="BH65" s="235" t="s">
        <v>241</v>
      </c>
      <c r="BI65" s="235" t="s">
        <v>705</v>
      </c>
      <c r="BJ65" s="238" t="s">
        <v>747</v>
      </c>
      <c r="BK65" s="248"/>
      <c r="BL65" s="213" t="s">
        <v>748</v>
      </c>
      <c r="BM65" s="226"/>
      <c r="BN65" s="226"/>
      <c r="BO65" s="226"/>
      <c r="BP65" s="235">
        <v>42</v>
      </c>
      <c r="BQ65" s="234" t="s">
        <v>749</v>
      </c>
      <c r="BR65" s="271"/>
      <c r="BS65" s="234"/>
    </row>
    <row r="66" spans="1:71" s="201" customFormat="1" ht="120">
      <c r="A66" s="213">
        <v>65</v>
      </c>
      <c r="B66" s="226">
        <v>84</v>
      </c>
      <c r="C66" s="227" t="s">
        <v>682</v>
      </c>
      <c r="D66" s="213">
        <v>65</v>
      </c>
      <c r="E66" s="230">
        <v>44434</v>
      </c>
      <c r="F66" s="213" t="s">
        <v>69</v>
      </c>
      <c r="G66" s="230" t="s">
        <v>69</v>
      </c>
      <c r="H66" s="213" t="s">
        <v>750</v>
      </c>
      <c r="I66" s="213" t="s">
        <v>751</v>
      </c>
      <c r="J66" s="241" t="s">
        <v>122</v>
      </c>
      <c r="K66" s="213" t="s">
        <v>752</v>
      </c>
      <c r="L66" s="238" t="s">
        <v>753</v>
      </c>
      <c r="M66" s="213" t="s">
        <v>754</v>
      </c>
      <c r="N66" s="249" t="s">
        <v>281</v>
      </c>
      <c r="O66" s="214"/>
      <c r="P66" s="230"/>
      <c r="Q66" s="214"/>
      <c r="R66" s="213"/>
      <c r="S66" s="214"/>
      <c r="T66" s="213" t="s">
        <v>755</v>
      </c>
      <c r="U66" s="213"/>
      <c r="V66" s="214"/>
      <c r="W66" s="214"/>
      <c r="X66" s="214"/>
      <c r="Y66" s="214"/>
      <c r="Z66" s="238"/>
      <c r="AA66" s="213"/>
      <c r="AB66" s="230"/>
      <c r="AC66" s="238"/>
      <c r="AD66" s="213"/>
      <c r="AE66" s="213"/>
      <c r="AF66" s="213" t="s">
        <v>755</v>
      </c>
      <c r="AG66" s="214"/>
      <c r="AH66" s="213"/>
      <c r="AI66" s="214"/>
      <c r="AJ66" s="214"/>
      <c r="AK66" s="214"/>
      <c r="AL66" s="214"/>
      <c r="AM66" s="214"/>
      <c r="AN66" s="214"/>
      <c r="AO66" s="214"/>
      <c r="AP66" s="214"/>
      <c r="AQ66" s="214"/>
      <c r="AR66" s="214"/>
      <c r="AS66" s="213"/>
      <c r="AT66" s="213"/>
      <c r="AU66" s="214"/>
      <c r="AV66" s="214"/>
      <c r="AW66" s="214"/>
      <c r="AX66" s="214"/>
      <c r="AY66" s="214"/>
      <c r="AZ66" s="215"/>
      <c r="BA66" s="214"/>
      <c r="BB66" s="215"/>
      <c r="BC66" s="238" t="s">
        <v>756</v>
      </c>
      <c r="BD66" s="214"/>
      <c r="BE66" s="215"/>
      <c r="BF66" s="214"/>
      <c r="BG66" s="214"/>
      <c r="BH66" s="213"/>
      <c r="BI66" s="213"/>
      <c r="BJ66" s="285" t="s">
        <v>757</v>
      </c>
      <c r="BK66" s="213">
        <v>16</v>
      </c>
      <c r="BL66" s="213"/>
      <c r="BM66" s="214"/>
      <c r="BN66" s="214"/>
      <c r="BO66" s="214"/>
      <c r="BP66" s="214"/>
      <c r="BQ66" s="266"/>
      <c r="BR66" s="271"/>
      <c r="BS66" s="234"/>
    </row>
    <row r="67" spans="1:71" s="201" customFormat="1" ht="48">
      <c r="A67" s="213">
        <v>66</v>
      </c>
      <c r="B67" s="226">
        <v>84</v>
      </c>
      <c r="C67" s="227" t="s">
        <v>682</v>
      </c>
      <c r="D67" s="213">
        <v>66</v>
      </c>
      <c r="E67" s="230">
        <v>44438</v>
      </c>
      <c r="F67" s="213">
        <v>43</v>
      </c>
      <c r="G67" s="234">
        <f>E67</f>
        <v>44438</v>
      </c>
      <c r="H67" s="213" t="s">
        <v>70</v>
      </c>
      <c r="I67" s="213" t="s">
        <v>758</v>
      </c>
      <c r="J67" s="241" t="s">
        <v>229</v>
      </c>
      <c r="K67" s="213" t="s">
        <v>69</v>
      </c>
      <c r="L67" s="238" t="s">
        <v>759</v>
      </c>
      <c r="M67" s="213" t="s">
        <v>760</v>
      </c>
      <c r="N67" s="235" t="s">
        <v>82</v>
      </c>
      <c r="O67" s="226">
        <v>22</v>
      </c>
      <c r="P67" s="234">
        <v>44438</v>
      </c>
      <c r="Q67" s="292" t="s">
        <v>104</v>
      </c>
      <c r="R67" s="293" t="s">
        <v>651</v>
      </c>
      <c r="S67" s="292" t="s">
        <v>705</v>
      </c>
      <c r="T67" s="213" t="s">
        <v>761</v>
      </c>
      <c r="U67" s="213" t="s">
        <v>762</v>
      </c>
      <c r="V67" s="213" t="s">
        <v>762</v>
      </c>
      <c r="W67" s="213" t="s">
        <v>762</v>
      </c>
      <c r="X67" s="213" t="s">
        <v>762</v>
      </c>
      <c r="Y67" s="213" t="s">
        <v>762</v>
      </c>
      <c r="Z67" s="238" t="s">
        <v>763</v>
      </c>
      <c r="AA67" s="213">
        <v>43</v>
      </c>
      <c r="AB67" s="230">
        <v>44438</v>
      </c>
      <c r="AC67" s="238" t="s">
        <v>764</v>
      </c>
      <c r="AD67" s="213" t="s">
        <v>89</v>
      </c>
      <c r="AE67" s="213"/>
      <c r="AF67" s="213" t="s">
        <v>765</v>
      </c>
      <c r="AG67" s="214"/>
      <c r="AH67" s="213"/>
      <c r="AI67" s="214"/>
      <c r="AJ67" s="214"/>
      <c r="AK67" s="214"/>
      <c r="AL67" s="214"/>
      <c r="AM67" s="214"/>
      <c r="AN67" s="214"/>
      <c r="AO67" s="214"/>
      <c r="AP67" s="214"/>
      <c r="AQ67" s="214"/>
      <c r="AR67" s="214"/>
      <c r="AS67" s="213" t="s">
        <v>765</v>
      </c>
      <c r="AT67" s="213" t="s">
        <v>92</v>
      </c>
      <c r="AU67" s="214"/>
      <c r="AV67" s="214"/>
      <c r="AW67" s="214"/>
      <c r="AX67" s="214"/>
      <c r="AY67" s="214">
        <v>2977</v>
      </c>
      <c r="AZ67" s="215">
        <v>44439</v>
      </c>
      <c r="BA67" s="214">
        <v>43</v>
      </c>
      <c r="BB67" s="215">
        <v>44438</v>
      </c>
      <c r="BC67" s="238" t="s">
        <v>766</v>
      </c>
      <c r="BD67" s="214">
        <v>195</v>
      </c>
      <c r="BE67" s="215">
        <v>44438</v>
      </c>
      <c r="BF67" s="214">
        <v>43</v>
      </c>
      <c r="BG67" s="214" t="s">
        <v>104</v>
      </c>
      <c r="BH67" s="213" t="s">
        <v>651</v>
      </c>
      <c r="BI67" s="213" t="s">
        <v>705</v>
      </c>
      <c r="BJ67" s="285" t="s">
        <v>537</v>
      </c>
      <c r="BK67" s="213"/>
      <c r="BL67" s="213"/>
      <c r="BM67" s="214"/>
      <c r="BN67" s="214"/>
      <c r="BO67" s="214"/>
      <c r="BP67" s="214">
        <v>43</v>
      </c>
      <c r="BQ67" s="273" t="s">
        <v>767</v>
      </c>
      <c r="BR67" s="271"/>
      <c r="BS67" s="234"/>
    </row>
    <row r="68" spans="1:71" s="201" customFormat="1" ht="132">
      <c r="A68" s="213">
        <v>67</v>
      </c>
      <c r="B68" s="226">
        <v>94</v>
      </c>
      <c r="C68" s="294" t="s">
        <v>768</v>
      </c>
      <c r="D68" s="213">
        <v>67</v>
      </c>
      <c r="E68" s="230">
        <v>44442</v>
      </c>
      <c r="F68" s="213" t="s">
        <v>69</v>
      </c>
      <c r="G68" s="230" t="s">
        <v>769</v>
      </c>
      <c r="H68" s="213" t="s">
        <v>70</v>
      </c>
      <c r="I68" s="213" t="s">
        <v>69</v>
      </c>
      <c r="J68" s="213" t="s">
        <v>71</v>
      </c>
      <c r="K68" s="213" t="s">
        <v>770</v>
      </c>
      <c r="L68" s="238" t="s">
        <v>771</v>
      </c>
      <c r="M68" s="213" t="s">
        <v>81</v>
      </c>
      <c r="N68" s="249" t="s">
        <v>281</v>
      </c>
      <c r="O68" s="214" t="s">
        <v>69</v>
      </c>
      <c r="P68" s="230" t="s">
        <v>69</v>
      </c>
      <c r="Q68" s="214" t="s">
        <v>69</v>
      </c>
      <c r="R68" s="213" t="s">
        <v>69</v>
      </c>
      <c r="S68" s="214" t="s">
        <v>69</v>
      </c>
      <c r="T68" s="213" t="s">
        <v>772</v>
      </c>
      <c r="U68" s="213" t="s">
        <v>69</v>
      </c>
      <c r="V68" s="214" t="s">
        <v>69</v>
      </c>
      <c r="W68" s="214" t="s">
        <v>69</v>
      </c>
      <c r="X68" s="214" t="s">
        <v>69</v>
      </c>
      <c r="Y68" s="214" t="s">
        <v>69</v>
      </c>
      <c r="Z68" s="238" t="s">
        <v>69</v>
      </c>
      <c r="AA68" s="213" t="s">
        <v>69</v>
      </c>
      <c r="AB68" s="230" t="s">
        <v>69</v>
      </c>
      <c r="AC68" s="238" t="s">
        <v>69</v>
      </c>
      <c r="AD68" s="213" t="s">
        <v>69</v>
      </c>
      <c r="AE68" s="213" t="s">
        <v>69</v>
      </c>
      <c r="AF68" s="213" t="s">
        <v>772</v>
      </c>
      <c r="AG68" s="214" t="s">
        <v>69</v>
      </c>
      <c r="AH68" s="213" t="s">
        <v>69</v>
      </c>
      <c r="AI68" s="214" t="s">
        <v>69</v>
      </c>
      <c r="AJ68" s="214" t="s">
        <v>69</v>
      </c>
      <c r="AK68" s="214" t="s">
        <v>69</v>
      </c>
      <c r="AL68" s="214"/>
      <c r="AM68" s="214"/>
      <c r="AN68" s="214"/>
      <c r="AO68" s="214"/>
      <c r="AP68" s="214"/>
      <c r="AQ68" s="214"/>
      <c r="AR68" s="214"/>
      <c r="AS68" s="213"/>
      <c r="AT68" s="213"/>
      <c r="AU68" s="214"/>
      <c r="AV68" s="214"/>
      <c r="AW68" s="214"/>
      <c r="AX68" s="214"/>
      <c r="AY68" s="214"/>
      <c r="AZ68" s="215"/>
      <c r="BA68" s="214"/>
      <c r="BB68" s="215"/>
      <c r="BC68" s="238" t="s">
        <v>773</v>
      </c>
      <c r="BD68" s="214" t="s">
        <v>69</v>
      </c>
      <c r="BE68" s="215" t="s">
        <v>69</v>
      </c>
      <c r="BF68" s="214" t="s">
        <v>69</v>
      </c>
      <c r="BG68" s="214" t="s">
        <v>69</v>
      </c>
      <c r="BH68" s="213" t="s">
        <v>69</v>
      </c>
      <c r="BI68" s="213" t="s">
        <v>69</v>
      </c>
      <c r="BJ68" s="285" t="s">
        <v>774</v>
      </c>
      <c r="BK68" s="213">
        <v>17</v>
      </c>
      <c r="BL68" s="213"/>
      <c r="BM68" s="214"/>
      <c r="BN68" s="214"/>
      <c r="BO68" s="214"/>
      <c r="BP68" s="214"/>
      <c r="BQ68" s="266"/>
      <c r="BR68" s="271"/>
      <c r="BS68" s="234"/>
    </row>
    <row r="69" spans="1:71" s="201" customFormat="1" ht="132">
      <c r="A69" s="213">
        <v>68</v>
      </c>
      <c r="B69" s="226">
        <v>94</v>
      </c>
      <c r="C69" s="294" t="s">
        <v>768</v>
      </c>
      <c r="D69" s="213">
        <v>68</v>
      </c>
      <c r="E69" s="230">
        <v>44442</v>
      </c>
      <c r="F69" s="213" t="s">
        <v>69</v>
      </c>
      <c r="G69" s="230" t="s">
        <v>69</v>
      </c>
      <c r="H69" s="213" t="s">
        <v>70</v>
      </c>
      <c r="I69" s="213" t="s">
        <v>69</v>
      </c>
      <c r="J69" s="213" t="s">
        <v>71</v>
      </c>
      <c r="K69" s="213" t="s">
        <v>775</v>
      </c>
      <c r="L69" s="238" t="s">
        <v>776</v>
      </c>
      <c r="M69" s="213" t="s">
        <v>81</v>
      </c>
      <c r="N69" s="249" t="s">
        <v>281</v>
      </c>
      <c r="O69" s="214" t="s">
        <v>69</v>
      </c>
      <c r="P69" s="230" t="s">
        <v>69</v>
      </c>
      <c r="Q69" s="214" t="s">
        <v>69</v>
      </c>
      <c r="R69" s="213" t="s">
        <v>69</v>
      </c>
      <c r="S69" s="214" t="s">
        <v>69</v>
      </c>
      <c r="T69" s="213" t="s">
        <v>777</v>
      </c>
      <c r="U69" s="213" t="s">
        <v>69</v>
      </c>
      <c r="V69" s="214" t="s">
        <v>69</v>
      </c>
      <c r="W69" s="214" t="s">
        <v>69</v>
      </c>
      <c r="X69" s="214" t="s">
        <v>69</v>
      </c>
      <c r="Y69" s="214" t="s">
        <v>69</v>
      </c>
      <c r="Z69" s="238" t="s">
        <v>69</v>
      </c>
      <c r="AA69" s="213" t="s">
        <v>69</v>
      </c>
      <c r="AB69" s="230" t="s">
        <v>69</v>
      </c>
      <c r="AC69" s="238" t="s">
        <v>69</v>
      </c>
      <c r="AD69" s="213" t="s">
        <v>69</v>
      </c>
      <c r="AE69" s="213" t="s">
        <v>69</v>
      </c>
      <c r="AF69" s="213" t="s">
        <v>777</v>
      </c>
      <c r="AG69" s="214" t="s">
        <v>69</v>
      </c>
      <c r="AH69" s="213" t="s">
        <v>69</v>
      </c>
      <c r="AI69" s="214" t="s">
        <v>69</v>
      </c>
      <c r="AJ69" s="214" t="s">
        <v>69</v>
      </c>
      <c r="AK69" s="214" t="s">
        <v>69</v>
      </c>
      <c r="AL69" s="214"/>
      <c r="AM69" s="214"/>
      <c r="AN69" s="214"/>
      <c r="AO69" s="214"/>
      <c r="AP69" s="214"/>
      <c r="AQ69" s="214"/>
      <c r="AR69" s="214"/>
      <c r="AS69" s="213"/>
      <c r="AT69" s="213"/>
      <c r="AU69" s="214"/>
      <c r="AV69" s="214"/>
      <c r="AW69" s="214"/>
      <c r="AX69" s="214"/>
      <c r="AY69" s="214"/>
      <c r="AZ69" s="215"/>
      <c r="BA69" s="214"/>
      <c r="BB69" s="215"/>
      <c r="BC69" s="238" t="s">
        <v>773</v>
      </c>
      <c r="BD69" s="214" t="s">
        <v>69</v>
      </c>
      <c r="BE69" s="215" t="s">
        <v>69</v>
      </c>
      <c r="BF69" s="214" t="s">
        <v>69</v>
      </c>
      <c r="BG69" s="214" t="s">
        <v>69</v>
      </c>
      <c r="BH69" s="213" t="s">
        <v>69</v>
      </c>
      <c r="BI69" s="213" t="s">
        <v>69</v>
      </c>
      <c r="BJ69" s="285" t="s">
        <v>774</v>
      </c>
      <c r="BK69" s="213">
        <v>18</v>
      </c>
      <c r="BL69" s="213"/>
      <c r="BM69" s="214"/>
      <c r="BN69" s="214"/>
      <c r="BO69" s="214"/>
      <c r="BP69" s="214"/>
      <c r="BQ69" s="266"/>
      <c r="BR69" s="271"/>
      <c r="BS69" s="234"/>
    </row>
    <row r="70" spans="1:71" s="201" customFormat="1" ht="409.5">
      <c r="A70" s="213">
        <v>69</v>
      </c>
      <c r="B70" s="226">
        <v>94</v>
      </c>
      <c r="C70" s="294" t="s">
        <v>768</v>
      </c>
      <c r="D70" s="213">
        <v>69</v>
      </c>
      <c r="E70" s="230">
        <v>44442</v>
      </c>
      <c r="F70" s="213">
        <v>44</v>
      </c>
      <c r="G70" s="234">
        <v>44442</v>
      </c>
      <c r="H70" s="213" t="s">
        <v>196</v>
      </c>
      <c r="I70" s="213" t="s">
        <v>778</v>
      </c>
      <c r="J70" s="213" t="s">
        <v>198</v>
      </c>
      <c r="K70" s="213" t="s">
        <v>779</v>
      </c>
      <c r="L70" s="238" t="s">
        <v>780</v>
      </c>
      <c r="M70" s="213" t="s">
        <v>781</v>
      </c>
      <c r="N70" s="235" t="s">
        <v>82</v>
      </c>
      <c r="O70" s="214" t="s">
        <v>69</v>
      </c>
      <c r="P70" s="230" t="s">
        <v>69</v>
      </c>
      <c r="Q70" s="214" t="s">
        <v>69</v>
      </c>
      <c r="R70" s="213" t="s">
        <v>69</v>
      </c>
      <c r="S70" s="214" t="s">
        <v>69</v>
      </c>
      <c r="T70" s="213" t="s">
        <v>782</v>
      </c>
      <c r="U70" s="213" t="s">
        <v>69</v>
      </c>
      <c r="V70" s="214" t="s">
        <v>69</v>
      </c>
      <c r="W70" s="214" t="s">
        <v>69</v>
      </c>
      <c r="X70" s="214" t="s">
        <v>69</v>
      </c>
      <c r="Y70" s="214" t="s">
        <v>69</v>
      </c>
      <c r="Z70" s="238" t="s">
        <v>783</v>
      </c>
      <c r="AA70" s="213">
        <v>44</v>
      </c>
      <c r="AB70" s="230">
        <v>44442</v>
      </c>
      <c r="AC70" s="238" t="s">
        <v>784</v>
      </c>
      <c r="AD70" s="213" t="s">
        <v>611</v>
      </c>
      <c r="AE70" s="213" t="s">
        <v>237</v>
      </c>
      <c r="AF70" s="213" t="s">
        <v>785</v>
      </c>
      <c r="AG70" s="214"/>
      <c r="AH70" s="213"/>
      <c r="AI70" s="214"/>
      <c r="AJ70" s="214"/>
      <c r="AK70" s="214"/>
      <c r="AL70" s="214"/>
      <c r="AM70" s="214"/>
      <c r="AN70" s="214"/>
      <c r="AO70" s="214"/>
      <c r="AP70" s="214"/>
      <c r="AQ70" s="214"/>
      <c r="AR70" s="214"/>
      <c r="AS70" s="213" t="s">
        <v>785</v>
      </c>
      <c r="AT70" s="213" t="s">
        <v>476</v>
      </c>
      <c r="AU70" s="214"/>
      <c r="AV70" s="214"/>
      <c r="AW70" s="214"/>
      <c r="AX70" s="214"/>
      <c r="AY70" s="214" t="s">
        <v>69</v>
      </c>
      <c r="AZ70" s="215" t="s">
        <v>69</v>
      </c>
      <c r="BA70" s="214">
        <v>44</v>
      </c>
      <c r="BB70" s="215">
        <v>44442</v>
      </c>
      <c r="BC70" s="238" t="s">
        <v>786</v>
      </c>
      <c r="BD70" s="214" t="s">
        <v>69</v>
      </c>
      <c r="BE70" s="215" t="s">
        <v>69</v>
      </c>
      <c r="BF70" s="214">
        <v>44</v>
      </c>
      <c r="BG70" s="214" t="s">
        <v>162</v>
      </c>
      <c r="BH70" s="213" t="s">
        <v>414</v>
      </c>
      <c r="BI70" s="213" t="s">
        <v>787</v>
      </c>
      <c r="BJ70" s="285" t="s">
        <v>525</v>
      </c>
      <c r="BK70" s="213"/>
      <c r="BL70" s="213"/>
      <c r="BM70" s="214"/>
      <c r="BN70" s="214"/>
      <c r="BO70" s="214"/>
      <c r="BP70" s="214">
        <v>44</v>
      </c>
      <c r="BQ70" s="273" t="s">
        <v>788</v>
      </c>
      <c r="BR70" s="271"/>
      <c r="BS70" s="274" t="s">
        <v>789</v>
      </c>
    </row>
    <row r="71" spans="1:71" s="198" customFormat="1" ht="409.5">
      <c r="A71" s="213">
        <v>70</v>
      </c>
      <c r="B71" s="214">
        <v>94</v>
      </c>
      <c r="C71" s="296" t="s">
        <v>768</v>
      </c>
      <c r="D71" s="213">
        <v>70</v>
      </c>
      <c r="E71" s="230">
        <v>44445</v>
      </c>
      <c r="F71" s="213">
        <v>45</v>
      </c>
      <c r="G71" s="230">
        <v>44445</v>
      </c>
      <c r="H71" s="213" t="s">
        <v>70</v>
      </c>
      <c r="I71" s="213" t="s">
        <v>69</v>
      </c>
      <c r="J71" s="213" t="s">
        <v>71</v>
      </c>
      <c r="K71" s="213" t="s">
        <v>790</v>
      </c>
      <c r="L71" s="238" t="s">
        <v>791</v>
      </c>
      <c r="M71" s="213" t="s">
        <v>81</v>
      </c>
      <c r="N71" s="213" t="s">
        <v>82</v>
      </c>
      <c r="O71" s="214" t="s">
        <v>69</v>
      </c>
      <c r="P71" s="230" t="s">
        <v>69</v>
      </c>
      <c r="Q71" s="214" t="s">
        <v>69</v>
      </c>
      <c r="R71" s="213" t="s">
        <v>69</v>
      </c>
      <c r="S71" s="214" t="s">
        <v>69</v>
      </c>
      <c r="T71" s="213" t="s">
        <v>792</v>
      </c>
      <c r="U71" s="213" t="s">
        <v>69</v>
      </c>
      <c r="V71" s="214" t="s">
        <v>69</v>
      </c>
      <c r="W71" s="214" t="s">
        <v>69</v>
      </c>
      <c r="X71" s="214" t="s">
        <v>69</v>
      </c>
      <c r="Y71" s="214" t="s">
        <v>69</v>
      </c>
      <c r="Z71" s="238" t="s">
        <v>793</v>
      </c>
      <c r="AA71" s="213">
        <v>45</v>
      </c>
      <c r="AB71" s="230">
        <v>44445</v>
      </c>
      <c r="AC71" s="238" t="s">
        <v>546</v>
      </c>
      <c r="AD71" s="213" t="s">
        <v>352</v>
      </c>
      <c r="AE71" s="213" t="s">
        <v>184</v>
      </c>
      <c r="AF71" s="213" t="s">
        <v>794</v>
      </c>
      <c r="AG71" s="214"/>
      <c r="AH71" s="213"/>
      <c r="AI71" s="214"/>
      <c r="AJ71" s="214"/>
      <c r="AK71" s="214"/>
      <c r="AL71" s="214"/>
      <c r="AM71" s="214"/>
      <c r="AN71" s="214"/>
      <c r="AO71" s="214"/>
      <c r="AP71" s="214"/>
      <c r="AQ71" s="214"/>
      <c r="AR71" s="214"/>
      <c r="AS71" s="213" t="s">
        <v>794</v>
      </c>
      <c r="AT71" s="213" t="s">
        <v>548</v>
      </c>
      <c r="AU71" s="214"/>
      <c r="AV71" s="214"/>
      <c r="AW71" s="214"/>
      <c r="AX71" s="214"/>
      <c r="AY71" s="214" t="s">
        <v>69</v>
      </c>
      <c r="AZ71" s="215" t="s">
        <v>69</v>
      </c>
      <c r="BA71" s="214">
        <v>45</v>
      </c>
      <c r="BB71" s="215">
        <v>44445</v>
      </c>
      <c r="BC71" s="238" t="s">
        <v>773</v>
      </c>
      <c r="BD71" s="214" t="s">
        <v>69</v>
      </c>
      <c r="BE71" s="215" t="s">
        <v>69</v>
      </c>
      <c r="BF71" s="214">
        <v>45</v>
      </c>
      <c r="BG71" s="214" t="s">
        <v>104</v>
      </c>
      <c r="BH71" s="213" t="s">
        <v>795</v>
      </c>
      <c r="BI71" s="213" t="s">
        <v>787</v>
      </c>
      <c r="BJ71" s="285" t="s">
        <v>796</v>
      </c>
      <c r="BK71" s="213"/>
      <c r="BL71" s="213"/>
      <c r="BM71" s="214"/>
      <c r="BN71" s="214"/>
      <c r="BO71" s="214"/>
      <c r="BP71" s="214">
        <v>45</v>
      </c>
      <c r="BQ71" s="275" t="s">
        <v>797</v>
      </c>
      <c r="BR71" s="264"/>
      <c r="BS71" s="276" t="s">
        <v>798</v>
      </c>
    </row>
    <row r="72" spans="1:71" s="198" customFormat="1" ht="36">
      <c r="A72" s="213">
        <v>71</v>
      </c>
      <c r="B72" s="214">
        <v>94</v>
      </c>
      <c r="C72" s="296" t="s">
        <v>768</v>
      </c>
      <c r="D72" s="213">
        <v>71</v>
      </c>
      <c r="E72" s="230">
        <v>44448</v>
      </c>
      <c r="F72" s="213">
        <v>46</v>
      </c>
      <c r="G72" s="230">
        <v>44448</v>
      </c>
      <c r="H72" s="213" t="s">
        <v>70</v>
      </c>
      <c r="I72" s="213" t="s">
        <v>69</v>
      </c>
      <c r="J72" s="213" t="s">
        <v>71</v>
      </c>
      <c r="K72" s="213" t="s">
        <v>799</v>
      </c>
      <c r="L72" s="238" t="s">
        <v>800</v>
      </c>
      <c r="M72" s="213" t="s">
        <v>801</v>
      </c>
      <c r="N72" s="213" t="s">
        <v>82</v>
      </c>
      <c r="O72" s="214" t="s">
        <v>69</v>
      </c>
      <c r="P72" s="230" t="s">
        <v>69</v>
      </c>
      <c r="Q72" s="214" t="s">
        <v>69</v>
      </c>
      <c r="R72" s="213" t="s">
        <v>69</v>
      </c>
      <c r="S72" s="214" t="s">
        <v>69</v>
      </c>
      <c r="T72" s="213" t="s">
        <v>802</v>
      </c>
      <c r="U72" s="213" t="s">
        <v>69</v>
      </c>
      <c r="V72" s="214" t="s">
        <v>69</v>
      </c>
      <c r="W72" s="214" t="s">
        <v>69</v>
      </c>
      <c r="X72" s="214" t="s">
        <v>69</v>
      </c>
      <c r="Y72" s="214" t="s">
        <v>69</v>
      </c>
      <c r="Z72" s="238" t="s">
        <v>803</v>
      </c>
      <c r="AA72" s="213">
        <v>46</v>
      </c>
      <c r="AB72" s="230">
        <v>44448</v>
      </c>
      <c r="AC72" s="238" t="s">
        <v>473</v>
      </c>
      <c r="AD72" s="213" t="s">
        <v>611</v>
      </c>
      <c r="AE72" s="213" t="s">
        <v>237</v>
      </c>
      <c r="AF72" s="213" t="s">
        <v>804</v>
      </c>
      <c r="AG72" s="214"/>
      <c r="AH72" s="213"/>
      <c r="AI72" s="214"/>
      <c r="AJ72" s="214"/>
      <c r="AK72" s="214"/>
      <c r="AL72" s="214"/>
      <c r="AM72" s="214"/>
      <c r="AN72" s="214"/>
      <c r="AO72" s="214"/>
      <c r="AP72" s="214"/>
      <c r="AQ72" s="214"/>
      <c r="AR72" s="214"/>
      <c r="AS72" s="213" t="s">
        <v>804</v>
      </c>
      <c r="AT72" s="213"/>
      <c r="AU72" s="214"/>
      <c r="AV72" s="214"/>
      <c r="AW72" s="214"/>
      <c r="AX72" s="214"/>
      <c r="AY72" s="214" t="s">
        <v>69</v>
      </c>
      <c r="AZ72" s="215" t="s">
        <v>69</v>
      </c>
      <c r="BA72" s="214">
        <v>46</v>
      </c>
      <c r="BB72" s="215">
        <v>44448</v>
      </c>
      <c r="BC72" s="238" t="s">
        <v>773</v>
      </c>
      <c r="BD72" s="214" t="s">
        <v>69</v>
      </c>
      <c r="BE72" s="215" t="s">
        <v>69</v>
      </c>
      <c r="BF72" s="214">
        <v>46</v>
      </c>
      <c r="BG72" s="214" t="s">
        <v>94</v>
      </c>
      <c r="BH72" s="213" t="s">
        <v>289</v>
      </c>
      <c r="BI72" s="213" t="s">
        <v>787</v>
      </c>
      <c r="BJ72" s="285" t="s">
        <v>550</v>
      </c>
      <c r="BK72" s="213"/>
      <c r="BL72" s="213"/>
      <c r="BM72" s="214"/>
      <c r="BN72" s="214"/>
      <c r="BO72" s="214"/>
      <c r="BP72" s="214">
        <v>46</v>
      </c>
      <c r="BQ72" s="275" t="s">
        <v>805</v>
      </c>
      <c r="BR72" s="264"/>
      <c r="BS72" s="276"/>
    </row>
  </sheetData>
  <pageMargins left="0.69930555555555596" right="0.69930555555555596" top="0.75" bottom="0.75" header="0.3" footer="0.3"/>
  <pageSetup paperSize="9" scale="1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5" sqref="B5"/>
    </sheetView>
  </sheetViews>
  <sheetFormatPr defaultColWidth="9.140625" defaultRowHeight="15"/>
  <cols>
    <col min="1" max="1" width="10.85546875" style="182" customWidth="1"/>
    <col min="2" max="2" width="86.85546875" style="183" customWidth="1"/>
    <col min="3" max="3" width="66" style="183" customWidth="1"/>
    <col min="4" max="16384" width="9.140625" style="183"/>
  </cols>
  <sheetData>
    <row r="1" spans="1:3" s="40" customFormat="1" ht="42" customHeight="1">
      <c r="A1" s="184" t="s">
        <v>806</v>
      </c>
      <c r="B1" s="185" t="s">
        <v>807</v>
      </c>
      <c r="C1" s="186" t="s">
        <v>808</v>
      </c>
    </row>
    <row r="2" spans="1:3" customFormat="1" ht="409.5">
      <c r="A2" s="187">
        <f>Source!A2</f>
        <v>1</v>
      </c>
      <c r="B2" s="188" t="s">
        <v>809</v>
      </c>
      <c r="C2" s="189" t="s">
        <v>810</v>
      </c>
    </row>
    <row r="3" spans="1:3" customFormat="1">
      <c r="A3" s="187">
        <f>Source!A3</f>
        <v>2</v>
      </c>
      <c r="B3" s="190" t="s">
        <v>811</v>
      </c>
      <c r="C3" s="191" t="s">
        <v>811</v>
      </c>
    </row>
    <row r="4" spans="1:3" customFormat="1">
      <c r="A4" s="187">
        <f>Source!A4</f>
        <v>3</v>
      </c>
      <c r="B4" s="190" t="s">
        <v>811</v>
      </c>
      <c r="C4" s="191" t="s">
        <v>811</v>
      </c>
    </row>
    <row r="5" spans="1:3" customFormat="1" ht="409.5">
      <c r="A5" s="192">
        <f>Source!A5</f>
        <v>4</v>
      </c>
      <c r="B5" s="193" t="s">
        <v>812</v>
      </c>
      <c r="C5" s="194"/>
    </row>
    <row r="6" spans="1:3">
      <c r="A6" s="192">
        <v>5</v>
      </c>
    </row>
  </sheetData>
  <pageMargins left="0.69930555555555596" right="0.69930555555555596"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B1" workbookViewId="0">
      <selection activeCell="C2" sqref="C2"/>
    </sheetView>
  </sheetViews>
  <sheetFormatPr defaultColWidth="9" defaultRowHeight="15"/>
  <cols>
    <col min="1" max="1" width="12.7109375" customWidth="1"/>
    <col min="2" max="2" width="7.140625" customWidth="1"/>
    <col min="3" max="3" width="5.140625" customWidth="1"/>
    <col min="4" max="4" width="11.28515625" customWidth="1"/>
    <col min="5" max="5" width="2" customWidth="1"/>
    <col min="6" max="6" width="11.28515625" customWidth="1"/>
  </cols>
  <sheetData>
    <row r="2" spans="1:2">
      <c r="A2" t="s">
        <v>13</v>
      </c>
      <c r="B2" t="s">
        <v>811</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45"/>
  <sheetViews>
    <sheetView tabSelected="1" topLeftCell="AQ1" zoomScale="70" zoomScaleNormal="70" workbookViewId="0">
      <pane ySplit="1" topLeftCell="A37" activePane="bottomLeft" state="frozen"/>
      <selection pane="bottomLeft" activeCell="BB41" sqref="BB41"/>
    </sheetView>
  </sheetViews>
  <sheetFormatPr defaultColWidth="9" defaultRowHeight="15"/>
  <cols>
    <col min="1" max="1" width="5.7109375" style="82" customWidth="1"/>
    <col min="2" max="2" width="9.7109375" style="83" customWidth="1"/>
    <col min="3" max="3" width="23.140625" style="84" customWidth="1"/>
    <col min="4" max="5" width="23.140625" style="85" customWidth="1"/>
    <col min="6" max="6" width="13.5703125" style="82" customWidth="1"/>
    <col min="7" max="7" width="17.85546875" style="82" customWidth="1"/>
    <col min="8" max="8" width="13" style="82" customWidth="1"/>
    <col min="9" max="9" width="17.28515625" style="82" customWidth="1"/>
    <col min="10" max="10" width="25.42578125" style="86" customWidth="1"/>
    <col min="11" max="11" width="11.140625" style="82" customWidth="1"/>
    <col min="12" max="12" width="17.85546875" style="86" customWidth="1"/>
    <col min="13" max="13" width="16.85546875" style="86" customWidth="1"/>
    <col min="14" max="14" width="14.7109375" style="83" customWidth="1"/>
    <col min="15" max="15" width="18.85546875" style="83" customWidth="1"/>
    <col min="16" max="16" width="21.7109375" style="85" customWidth="1"/>
    <col min="17" max="17" width="24.28515625" style="83" customWidth="1"/>
    <col min="18" max="18" width="24.28515625" style="84" customWidth="1"/>
    <col min="19" max="19" width="6.7109375" style="87" customWidth="1"/>
    <col min="20" max="20" width="16.5703125" style="88" customWidth="1"/>
    <col min="21" max="21" width="10.5703125" style="87" customWidth="1"/>
    <col min="22" max="26" width="15.85546875" style="83" customWidth="1"/>
    <col min="27" max="27" width="26.7109375" style="83" customWidth="1"/>
    <col min="28" max="29" width="22.28515625" style="83" customWidth="1"/>
    <col min="30" max="30" width="25.85546875" style="83" customWidth="1"/>
    <col min="31" max="32" width="22.28515625" style="83" customWidth="1"/>
    <col min="33" max="33" width="17.85546875" style="83" customWidth="1"/>
    <col min="34" max="34" width="16.28515625" style="85" customWidth="1"/>
    <col min="35" max="35" width="16" style="82" customWidth="1"/>
    <col min="36" max="36" width="13.85546875" style="83" customWidth="1"/>
    <col min="37" max="37" width="9.42578125" style="83" customWidth="1"/>
    <col min="38" max="38" width="16.28515625" style="84" customWidth="1"/>
    <col min="39" max="39" width="27.28515625" style="83" customWidth="1"/>
    <col min="40" max="54" width="13.85546875" style="83" customWidth="1"/>
    <col min="55" max="55" width="21.140625" style="7" customWidth="1"/>
    <col min="56" max="56" width="9.140625" style="83" customWidth="1"/>
    <col min="57" max="57" width="17.28515625" style="85" customWidth="1"/>
    <col min="58" max="58" width="20" style="83" customWidth="1"/>
    <col min="59" max="59" width="18.140625" style="83" customWidth="1"/>
    <col min="60" max="60" width="7.7109375" style="83" customWidth="1"/>
    <col min="61" max="61" width="9" style="83" customWidth="1"/>
    <col min="62" max="62" width="11.85546875" style="83" customWidth="1"/>
    <col min="63" max="63" width="19" style="83" customWidth="1"/>
    <col min="64" max="64" width="15.140625" style="83" customWidth="1"/>
    <col min="65" max="65" width="16.85546875" style="83" customWidth="1"/>
    <col min="66" max="66" width="17.85546875" style="83" customWidth="1"/>
    <col min="67" max="67" width="9.42578125" style="83" customWidth="1"/>
    <col min="68" max="68" width="25.5703125" style="84" customWidth="1"/>
    <col min="69" max="69" width="37.42578125" style="89" customWidth="1"/>
    <col min="70" max="71" width="21.5703125" style="89" customWidth="1"/>
    <col min="72" max="72" width="23.42578125" style="89" customWidth="1"/>
    <col min="73" max="73" width="27.42578125" style="90" customWidth="1"/>
    <col min="74" max="74" width="22.28515625" style="89" customWidth="1"/>
    <col min="75" max="75" width="22.7109375" style="89" customWidth="1"/>
    <col min="76" max="76" width="26.28515625" style="89" customWidth="1"/>
    <col min="77" max="77" width="18.7109375" style="89" customWidth="1"/>
    <col min="78" max="78" width="23.42578125" style="89" customWidth="1"/>
    <col min="79" max="79" width="29.42578125" style="89" customWidth="1"/>
    <col min="80" max="80" width="21.28515625" style="91" customWidth="1"/>
    <col min="81" max="16384" width="9" style="92"/>
  </cols>
  <sheetData>
    <row r="1" spans="1:80" s="78" customFormat="1" ht="45">
      <c r="A1" s="93" t="s">
        <v>0</v>
      </c>
      <c r="B1" s="94" t="s">
        <v>1</v>
      </c>
      <c r="C1" s="95" t="s">
        <v>2</v>
      </c>
      <c r="D1" s="96" t="s">
        <v>813</v>
      </c>
      <c r="E1" s="96" t="s">
        <v>814</v>
      </c>
      <c r="F1" s="94" t="s">
        <v>7</v>
      </c>
      <c r="G1" s="94" t="s">
        <v>8</v>
      </c>
      <c r="H1" s="94" t="s">
        <v>9</v>
      </c>
      <c r="I1" s="94" t="s">
        <v>10</v>
      </c>
      <c r="J1" s="94" t="s">
        <v>11</v>
      </c>
      <c r="K1" s="94" t="s">
        <v>12</v>
      </c>
      <c r="L1" s="94" t="s">
        <v>815</v>
      </c>
      <c r="M1" s="94" t="s">
        <v>816</v>
      </c>
      <c r="N1" s="94" t="s">
        <v>19</v>
      </c>
      <c r="O1" s="94" t="s">
        <v>55</v>
      </c>
      <c r="P1" s="96" t="s">
        <v>56</v>
      </c>
      <c r="Q1" s="94" t="s">
        <v>817</v>
      </c>
      <c r="R1" s="95" t="s">
        <v>818</v>
      </c>
      <c r="S1" s="94" t="s">
        <v>16</v>
      </c>
      <c r="T1" s="94" t="s">
        <v>17</v>
      </c>
      <c r="U1" s="94" t="s">
        <v>18</v>
      </c>
      <c r="V1" s="94" t="s">
        <v>20</v>
      </c>
      <c r="W1" s="94" t="s">
        <v>21</v>
      </c>
      <c r="X1" s="94" t="s">
        <v>22</v>
      </c>
      <c r="Y1" s="94" t="s">
        <v>23</v>
      </c>
      <c r="Z1" s="94" t="s">
        <v>24</v>
      </c>
      <c r="AA1" s="94" t="s">
        <v>25</v>
      </c>
      <c r="AB1" s="94" t="s">
        <v>45</v>
      </c>
      <c r="AC1" s="94" t="s">
        <v>46</v>
      </c>
      <c r="AD1" s="94" t="s">
        <v>47</v>
      </c>
      <c r="AE1" s="94" t="s">
        <v>48</v>
      </c>
      <c r="AF1" s="94" t="s">
        <v>49</v>
      </c>
      <c r="AG1" s="94" t="s">
        <v>50</v>
      </c>
      <c r="AH1" s="96" t="s">
        <v>51</v>
      </c>
      <c r="AI1" s="94" t="s">
        <v>13</v>
      </c>
      <c r="AJ1" s="94" t="s">
        <v>819</v>
      </c>
      <c r="AK1" s="94" t="s">
        <v>26</v>
      </c>
      <c r="AL1" s="95" t="s">
        <v>27</v>
      </c>
      <c r="AM1" s="94" t="s">
        <v>28</v>
      </c>
      <c r="AN1" s="94" t="s">
        <v>29</v>
      </c>
      <c r="AO1" s="94" t="s">
        <v>30</v>
      </c>
      <c r="AP1" s="94" t="s">
        <v>31</v>
      </c>
      <c r="AQ1" s="94" t="s">
        <v>32</v>
      </c>
      <c r="AR1" s="94" t="s">
        <v>33</v>
      </c>
      <c r="AS1" s="94" t="s">
        <v>34</v>
      </c>
      <c r="AT1" s="94" t="s">
        <v>35</v>
      </c>
      <c r="AU1" s="94" t="s">
        <v>36</v>
      </c>
      <c r="AV1" s="94" t="s">
        <v>37</v>
      </c>
      <c r="AW1" s="94" t="s">
        <v>38</v>
      </c>
      <c r="AX1" s="94" t="s">
        <v>39</v>
      </c>
      <c r="AY1" s="94" t="s">
        <v>40</v>
      </c>
      <c r="AZ1" s="94" t="s">
        <v>41</v>
      </c>
      <c r="BA1" s="94" t="s">
        <v>42</v>
      </c>
      <c r="BB1" s="94" t="s">
        <v>43</v>
      </c>
      <c r="BC1" s="148" t="s">
        <v>44</v>
      </c>
      <c r="BD1" s="94" t="s">
        <v>52</v>
      </c>
      <c r="BE1" s="96" t="s">
        <v>53</v>
      </c>
      <c r="BF1" s="94" t="s">
        <v>54</v>
      </c>
      <c r="BG1" s="94" t="s">
        <v>57</v>
      </c>
      <c r="BH1" s="94" t="s">
        <v>820</v>
      </c>
      <c r="BI1" s="94" t="s">
        <v>58</v>
      </c>
      <c r="BJ1" s="94" t="s">
        <v>821</v>
      </c>
      <c r="BK1" s="94" t="s">
        <v>59</v>
      </c>
      <c r="BL1" s="94" t="s">
        <v>62</v>
      </c>
      <c r="BM1" s="94" t="s">
        <v>63</v>
      </c>
      <c r="BN1" s="94" t="s">
        <v>64</v>
      </c>
      <c r="BO1" s="94" t="s">
        <v>65</v>
      </c>
      <c r="BP1" s="95" t="s">
        <v>66</v>
      </c>
      <c r="BQ1" s="157" t="s">
        <v>822</v>
      </c>
      <c r="BR1" s="158" t="s">
        <v>823</v>
      </c>
      <c r="BS1" s="158" t="s">
        <v>824</v>
      </c>
      <c r="BT1" s="158" t="s">
        <v>825</v>
      </c>
      <c r="BU1" s="157" t="s">
        <v>826</v>
      </c>
      <c r="BV1" s="158" t="s">
        <v>827</v>
      </c>
      <c r="BW1" s="158" t="s">
        <v>828</v>
      </c>
      <c r="BX1" s="157" t="s">
        <v>829</v>
      </c>
      <c r="BY1" s="158" t="s">
        <v>830</v>
      </c>
      <c r="BZ1" s="158" t="s">
        <v>831</v>
      </c>
      <c r="CA1" s="158" t="s">
        <v>832</v>
      </c>
      <c r="CB1" s="178" t="s">
        <v>833</v>
      </c>
    </row>
    <row r="2" spans="1:80" ht="105">
      <c r="A2" s="97">
        <v>1</v>
      </c>
      <c r="B2" s="98">
        <v>128</v>
      </c>
      <c r="C2" s="99">
        <v>44561</v>
      </c>
      <c r="D2" s="36"/>
      <c r="E2" s="36"/>
      <c r="F2" s="22" t="s">
        <v>158</v>
      </c>
      <c r="G2" s="22" t="s">
        <v>834</v>
      </c>
      <c r="H2" s="22" t="s">
        <v>101</v>
      </c>
      <c r="I2" s="22" t="s">
        <v>835</v>
      </c>
      <c r="J2" s="120" t="s">
        <v>836</v>
      </c>
      <c r="K2" s="22" t="s">
        <v>837</v>
      </c>
      <c r="L2" s="120" t="s">
        <v>838</v>
      </c>
      <c r="M2" s="120"/>
      <c r="N2" s="22" t="s">
        <v>839</v>
      </c>
      <c r="O2" s="98" t="s">
        <v>69</v>
      </c>
      <c r="P2" s="36" t="s">
        <v>69</v>
      </c>
      <c r="Q2" s="98" t="s">
        <v>69</v>
      </c>
      <c r="R2" s="111" t="s">
        <v>69</v>
      </c>
      <c r="S2" s="98" t="s">
        <v>69</v>
      </c>
      <c r="T2" s="22" t="s">
        <v>69</v>
      </c>
      <c r="U2" s="98" t="s">
        <v>69</v>
      </c>
      <c r="V2" s="22" t="s">
        <v>449</v>
      </c>
      <c r="W2" s="22" t="s">
        <v>69</v>
      </c>
      <c r="X2" s="98" t="s">
        <v>69</v>
      </c>
      <c r="Y2" s="98" t="s">
        <v>69</v>
      </c>
      <c r="Z2" s="98" t="s">
        <v>69</v>
      </c>
      <c r="AA2" s="120" t="s">
        <v>840</v>
      </c>
      <c r="AB2" s="22" t="s">
        <v>548</v>
      </c>
      <c r="AC2" s="22" t="s">
        <v>69</v>
      </c>
      <c r="AD2" s="98"/>
      <c r="AE2" s="98"/>
      <c r="AF2" s="98"/>
      <c r="AG2" s="98" t="s">
        <v>69</v>
      </c>
      <c r="AH2" s="36" t="s">
        <v>69</v>
      </c>
      <c r="AI2" s="22" t="s">
        <v>841</v>
      </c>
      <c r="AJ2" s="98"/>
      <c r="AK2" s="22">
        <v>1</v>
      </c>
      <c r="AL2" s="111">
        <v>44565</v>
      </c>
      <c r="AM2" s="32" t="s">
        <v>842</v>
      </c>
      <c r="AN2" s="22" t="s">
        <v>843</v>
      </c>
      <c r="AO2" s="22" t="s">
        <v>844</v>
      </c>
      <c r="AP2" s="22" t="s">
        <v>845</v>
      </c>
      <c r="AQ2" s="22" t="s">
        <v>69</v>
      </c>
      <c r="AR2" s="22" t="s">
        <v>69</v>
      </c>
      <c r="AS2" s="22" t="s">
        <v>69</v>
      </c>
      <c r="AT2" s="144" t="s">
        <v>69</v>
      </c>
      <c r="AU2" s="98" t="s">
        <v>69</v>
      </c>
      <c r="AV2" s="98" t="s">
        <v>69</v>
      </c>
      <c r="AW2" s="98" t="s">
        <v>69</v>
      </c>
      <c r="AX2" s="98" t="s">
        <v>69</v>
      </c>
      <c r="AY2" s="98" t="s">
        <v>69</v>
      </c>
      <c r="AZ2" s="98" t="s">
        <v>69</v>
      </c>
      <c r="BA2" s="98" t="s">
        <v>69</v>
      </c>
      <c r="BB2" s="98" t="s">
        <v>69</v>
      </c>
      <c r="BC2" s="22" t="s">
        <v>845</v>
      </c>
      <c r="BD2" s="98">
        <v>1</v>
      </c>
      <c r="BE2" s="36">
        <v>44565</v>
      </c>
      <c r="BF2" s="149" t="s">
        <v>846</v>
      </c>
      <c r="BG2" s="98">
        <v>1</v>
      </c>
      <c r="BH2" s="98" t="s">
        <v>117</v>
      </c>
      <c r="BI2" s="22" t="s">
        <v>125</v>
      </c>
      <c r="BJ2" s="22" t="s">
        <v>85</v>
      </c>
      <c r="BK2" s="120" t="s">
        <v>735</v>
      </c>
      <c r="BL2" s="98" t="s">
        <v>847</v>
      </c>
      <c r="BM2" s="98" t="s">
        <v>847</v>
      </c>
      <c r="BN2" s="98"/>
      <c r="BO2" s="98">
        <v>1</v>
      </c>
      <c r="BP2" s="99" t="s">
        <v>848</v>
      </c>
      <c r="BQ2" s="159" t="s">
        <v>849</v>
      </c>
      <c r="BR2" s="160" t="s">
        <v>850</v>
      </c>
      <c r="BS2" s="160" t="s">
        <v>851</v>
      </c>
      <c r="BT2" s="297" t="s">
        <v>852</v>
      </c>
      <c r="BU2" s="171" t="s">
        <v>853</v>
      </c>
      <c r="BV2" s="160" t="s">
        <v>854</v>
      </c>
      <c r="BW2" s="160" t="s">
        <v>855</v>
      </c>
      <c r="BX2" s="160" t="s">
        <v>856</v>
      </c>
      <c r="BY2" s="160" t="s">
        <v>857</v>
      </c>
      <c r="BZ2" s="160" t="s">
        <v>858</v>
      </c>
      <c r="CA2" s="160" t="s">
        <v>856</v>
      </c>
    </row>
    <row r="3" spans="1:80" ht="195">
      <c r="A3" s="100">
        <v>2</v>
      </c>
      <c r="B3" s="101">
        <v>128</v>
      </c>
      <c r="C3" s="102">
        <v>44561</v>
      </c>
      <c r="D3" s="103"/>
      <c r="E3" s="103"/>
      <c r="F3" s="116" t="s">
        <v>158</v>
      </c>
      <c r="G3" s="116" t="s">
        <v>859</v>
      </c>
      <c r="H3" s="116" t="s">
        <v>122</v>
      </c>
      <c r="I3" s="116" t="s">
        <v>860</v>
      </c>
      <c r="J3" s="121" t="s">
        <v>861</v>
      </c>
      <c r="K3" s="116" t="s">
        <v>862</v>
      </c>
      <c r="L3" s="121" t="s">
        <v>863</v>
      </c>
      <c r="M3" s="121"/>
      <c r="N3" s="116" t="s">
        <v>864</v>
      </c>
      <c r="O3" s="101" t="s">
        <v>69</v>
      </c>
      <c r="P3" s="103" t="s">
        <v>69</v>
      </c>
      <c r="Q3" s="101" t="s">
        <v>69</v>
      </c>
      <c r="R3" s="129" t="s">
        <v>69</v>
      </c>
      <c r="S3" s="101" t="s">
        <v>69</v>
      </c>
      <c r="T3" s="116" t="s">
        <v>69</v>
      </c>
      <c r="U3" s="101" t="s">
        <v>69</v>
      </c>
      <c r="V3" s="116" t="s">
        <v>865</v>
      </c>
      <c r="W3" s="116" t="s">
        <v>69</v>
      </c>
      <c r="X3" s="101" t="s">
        <v>69</v>
      </c>
      <c r="Y3" s="101" t="s">
        <v>69</v>
      </c>
      <c r="Z3" s="101" t="s">
        <v>69</v>
      </c>
      <c r="AA3" s="121" t="s">
        <v>69</v>
      </c>
      <c r="AB3" s="116"/>
      <c r="AC3" s="116"/>
      <c r="AD3" s="101"/>
      <c r="AE3" s="101"/>
      <c r="AF3" s="101"/>
      <c r="AG3" s="101" t="s">
        <v>69</v>
      </c>
      <c r="AH3" s="103" t="s">
        <v>69</v>
      </c>
      <c r="AI3" s="137" t="s">
        <v>811</v>
      </c>
      <c r="AJ3" s="101">
        <v>1</v>
      </c>
      <c r="AK3" s="116" t="s">
        <v>69</v>
      </c>
      <c r="AL3" s="129" t="s">
        <v>69</v>
      </c>
      <c r="AM3" s="138" t="s">
        <v>69</v>
      </c>
      <c r="AN3" s="116" t="s">
        <v>69</v>
      </c>
      <c r="AO3" s="116" t="s">
        <v>69</v>
      </c>
      <c r="AP3" s="116" t="s">
        <v>866</v>
      </c>
      <c r="AQ3" s="116"/>
      <c r="AR3" s="116"/>
      <c r="AS3" s="116"/>
      <c r="AT3" s="145"/>
      <c r="AU3" s="101"/>
      <c r="AV3" s="101"/>
      <c r="AW3" s="101"/>
      <c r="AX3" s="101"/>
      <c r="AY3" s="101"/>
      <c r="AZ3" s="101"/>
      <c r="BA3" s="101"/>
      <c r="BB3" s="101"/>
      <c r="BC3" s="116"/>
      <c r="BD3" s="101"/>
      <c r="BE3" s="103"/>
      <c r="BF3" s="150" t="s">
        <v>867</v>
      </c>
      <c r="BG3" s="101" t="s">
        <v>69</v>
      </c>
      <c r="BH3" s="101" t="s">
        <v>69</v>
      </c>
      <c r="BI3" s="116" t="s">
        <v>69</v>
      </c>
      <c r="BJ3" s="116" t="s">
        <v>69</v>
      </c>
      <c r="BK3" s="298" t="s">
        <v>868</v>
      </c>
      <c r="BL3" s="101"/>
      <c r="BM3" s="101"/>
      <c r="BN3" s="101"/>
      <c r="BO3" s="101"/>
      <c r="BP3" s="102"/>
      <c r="BQ3" s="161"/>
      <c r="BR3" s="162"/>
      <c r="BS3" s="162"/>
      <c r="BT3" s="162"/>
      <c r="BU3" s="172"/>
      <c r="BV3" s="162"/>
      <c r="BW3" s="162"/>
      <c r="BX3" s="162"/>
      <c r="BY3" s="162"/>
      <c r="BZ3" s="162"/>
      <c r="CA3" s="162"/>
    </row>
    <row r="4" spans="1:80" ht="195">
      <c r="A4" s="100">
        <v>3</v>
      </c>
      <c r="B4" s="101">
        <v>128</v>
      </c>
      <c r="C4" s="102">
        <v>44561</v>
      </c>
      <c r="D4" s="103"/>
      <c r="E4" s="103"/>
      <c r="F4" s="116" t="s">
        <v>264</v>
      </c>
      <c r="G4" s="299" t="s">
        <v>869</v>
      </c>
      <c r="H4" s="116" t="s">
        <v>71</v>
      </c>
      <c r="I4" s="116" t="s">
        <v>870</v>
      </c>
      <c r="J4" s="121" t="s">
        <v>871</v>
      </c>
      <c r="K4" s="299" t="s">
        <v>69</v>
      </c>
      <c r="L4" s="298" t="s">
        <v>69</v>
      </c>
      <c r="M4" s="121"/>
      <c r="N4" s="116" t="s">
        <v>872</v>
      </c>
      <c r="O4" s="101" t="s">
        <v>69</v>
      </c>
      <c r="P4" s="103" t="s">
        <v>69</v>
      </c>
      <c r="Q4" s="101" t="s">
        <v>69</v>
      </c>
      <c r="R4" s="129" t="s">
        <v>69</v>
      </c>
      <c r="S4" s="101" t="s">
        <v>69</v>
      </c>
      <c r="T4" s="116" t="s">
        <v>69</v>
      </c>
      <c r="U4" s="101" t="s">
        <v>69</v>
      </c>
      <c r="V4" s="116" t="s">
        <v>873</v>
      </c>
      <c r="W4" s="116" t="s">
        <v>69</v>
      </c>
      <c r="X4" s="101" t="s">
        <v>69</v>
      </c>
      <c r="Y4" s="101" t="s">
        <v>69</v>
      </c>
      <c r="Z4" s="101" t="s">
        <v>69</v>
      </c>
      <c r="AA4" s="121" t="s">
        <v>69</v>
      </c>
      <c r="AB4" s="116"/>
      <c r="AC4" s="116"/>
      <c r="AD4" s="101"/>
      <c r="AE4" s="101"/>
      <c r="AF4" s="101"/>
      <c r="AG4" s="101" t="s">
        <v>69</v>
      </c>
      <c r="AH4" s="103" t="s">
        <v>69</v>
      </c>
      <c r="AI4" s="137" t="s">
        <v>811</v>
      </c>
      <c r="AJ4" s="101">
        <v>2</v>
      </c>
      <c r="AK4" s="116" t="s">
        <v>69</v>
      </c>
      <c r="AL4" s="129" t="s">
        <v>69</v>
      </c>
      <c r="AM4" s="138" t="s">
        <v>69</v>
      </c>
      <c r="AN4" s="116" t="s">
        <v>69</v>
      </c>
      <c r="AO4" s="116" t="s">
        <v>69</v>
      </c>
      <c r="AP4" s="116" t="s">
        <v>873</v>
      </c>
      <c r="AQ4" s="116"/>
      <c r="AR4" s="116"/>
      <c r="AS4" s="116"/>
      <c r="AT4" s="145"/>
      <c r="AU4" s="101"/>
      <c r="AV4" s="101"/>
      <c r="AW4" s="101"/>
      <c r="AX4" s="101"/>
      <c r="AY4" s="101"/>
      <c r="AZ4" s="101"/>
      <c r="BA4" s="101"/>
      <c r="BB4" s="101"/>
      <c r="BC4" s="116"/>
      <c r="BD4" s="101"/>
      <c r="BE4" s="103"/>
      <c r="BF4" s="150" t="s">
        <v>773</v>
      </c>
      <c r="BG4" s="101" t="s">
        <v>69</v>
      </c>
      <c r="BH4" s="101" t="s">
        <v>69</v>
      </c>
      <c r="BI4" s="116" t="s">
        <v>69</v>
      </c>
      <c r="BJ4" s="116" t="s">
        <v>69</v>
      </c>
      <c r="BK4" s="298" t="s">
        <v>874</v>
      </c>
      <c r="BL4" s="101"/>
      <c r="BM4" s="101"/>
      <c r="BN4" s="101"/>
      <c r="BO4" s="101"/>
      <c r="BP4" s="102"/>
      <c r="BQ4" s="161"/>
      <c r="BR4" s="162"/>
      <c r="BS4" s="162"/>
      <c r="BT4" s="162"/>
      <c r="BU4" s="172"/>
      <c r="BV4" s="162"/>
      <c r="BW4" s="162"/>
      <c r="BX4" s="162"/>
      <c r="BY4" s="162"/>
      <c r="BZ4" s="162"/>
      <c r="CA4" s="162"/>
    </row>
    <row r="5" spans="1:80" ht="60">
      <c r="A5" s="104">
        <v>4</v>
      </c>
      <c r="B5" s="105">
        <v>128</v>
      </c>
      <c r="C5" s="99">
        <v>44561</v>
      </c>
      <c r="D5" s="106"/>
      <c r="E5" s="106"/>
      <c r="F5" s="117" t="s">
        <v>674</v>
      </c>
      <c r="G5" s="117" t="s">
        <v>875</v>
      </c>
      <c r="H5" s="117" t="s">
        <v>101</v>
      </c>
      <c r="I5" s="117" t="s">
        <v>876</v>
      </c>
      <c r="J5" s="122" t="s">
        <v>877</v>
      </c>
      <c r="K5" s="117" t="s">
        <v>878</v>
      </c>
      <c r="L5" s="122" t="s">
        <v>879</v>
      </c>
      <c r="M5" s="122"/>
      <c r="N5" s="117" t="s">
        <v>880</v>
      </c>
      <c r="O5" s="105">
        <v>288</v>
      </c>
      <c r="P5" s="106">
        <v>44561</v>
      </c>
      <c r="Q5" s="105">
        <v>1</v>
      </c>
      <c r="R5" s="108" t="str">
        <f>'Dok Penindakan'!Y5</f>
        <v>05 Januari 2022</v>
      </c>
      <c r="S5" s="105" t="s">
        <v>104</v>
      </c>
      <c r="T5" s="117" t="s">
        <v>414</v>
      </c>
      <c r="U5" s="105" t="s">
        <v>85</v>
      </c>
      <c r="V5" s="117" t="s">
        <v>449</v>
      </c>
      <c r="W5" s="117"/>
      <c r="X5" s="105"/>
      <c r="Y5" s="105"/>
      <c r="Z5" s="105"/>
      <c r="AA5" s="122" t="s">
        <v>881</v>
      </c>
      <c r="AB5" s="117" t="s">
        <v>882</v>
      </c>
      <c r="AC5" s="117"/>
      <c r="AD5" s="105"/>
      <c r="AE5" s="105"/>
      <c r="AF5" s="105"/>
      <c r="AG5" s="117" t="s">
        <v>883</v>
      </c>
      <c r="AH5" s="106" t="s">
        <v>884</v>
      </c>
      <c r="AI5" s="117" t="s">
        <v>841</v>
      </c>
      <c r="AJ5" s="105"/>
      <c r="AK5" s="117">
        <v>2</v>
      </c>
      <c r="AL5" s="139">
        <v>44566</v>
      </c>
      <c r="AM5" s="117" t="s">
        <v>885</v>
      </c>
      <c r="AN5" s="117" t="s">
        <v>150</v>
      </c>
      <c r="AO5" s="117" t="s">
        <v>456</v>
      </c>
      <c r="AP5" s="117" t="s">
        <v>886</v>
      </c>
      <c r="AQ5" s="117"/>
      <c r="AR5" s="117"/>
      <c r="AS5" s="117"/>
      <c r="AT5" s="146"/>
      <c r="AU5" s="105"/>
      <c r="AV5" s="105"/>
      <c r="AW5" s="105"/>
      <c r="AX5" s="105"/>
      <c r="AY5" s="105"/>
      <c r="AZ5" s="105"/>
      <c r="BA5" s="105"/>
      <c r="BB5" s="105"/>
      <c r="BC5" s="117" t="s">
        <v>886</v>
      </c>
      <c r="BD5" s="105"/>
      <c r="BE5" s="106">
        <v>44568</v>
      </c>
      <c r="BF5" s="151" t="s">
        <v>887</v>
      </c>
      <c r="BG5" s="105">
        <v>2</v>
      </c>
      <c r="BH5" s="105" t="s">
        <v>162</v>
      </c>
      <c r="BI5" s="117" t="s">
        <v>84</v>
      </c>
      <c r="BJ5" s="117" t="s">
        <v>85</v>
      </c>
      <c r="BK5" s="122" t="s">
        <v>735</v>
      </c>
      <c r="BL5" s="105"/>
      <c r="BM5" s="105"/>
      <c r="BN5" s="105"/>
      <c r="BO5" s="105">
        <v>2</v>
      </c>
      <c r="BP5" s="300" t="s">
        <v>847</v>
      </c>
      <c r="BQ5" s="163" t="s">
        <v>849</v>
      </c>
      <c r="BR5" s="164" t="s">
        <v>850</v>
      </c>
      <c r="BS5" s="164" t="s">
        <v>851</v>
      </c>
      <c r="BT5" s="301" t="s">
        <v>852</v>
      </c>
      <c r="BU5" s="173" t="s">
        <v>853</v>
      </c>
      <c r="BV5" s="164" t="s">
        <v>888</v>
      </c>
      <c r="BW5" s="164" t="s">
        <v>889</v>
      </c>
      <c r="BX5" s="164" t="s">
        <v>856</v>
      </c>
      <c r="BY5" s="164" t="s">
        <v>890</v>
      </c>
      <c r="BZ5" s="164" t="s">
        <v>891</v>
      </c>
      <c r="CA5" s="164" t="s">
        <v>892</v>
      </c>
    </row>
    <row r="6" spans="1:80" s="79" customFormat="1" ht="90">
      <c r="A6" s="104">
        <v>5</v>
      </c>
      <c r="B6" s="105">
        <v>128</v>
      </c>
      <c r="C6" s="99">
        <v>44561</v>
      </c>
      <c r="D6" s="106"/>
      <c r="E6" s="106"/>
      <c r="F6" s="117" t="s">
        <v>893</v>
      </c>
      <c r="G6" s="117" t="s">
        <v>894</v>
      </c>
      <c r="H6" s="117" t="s">
        <v>101</v>
      </c>
      <c r="I6" s="117" t="s">
        <v>895</v>
      </c>
      <c r="J6" s="123" t="s">
        <v>896</v>
      </c>
      <c r="K6" s="117" t="s">
        <v>897</v>
      </c>
      <c r="L6" s="123" t="s">
        <v>898</v>
      </c>
      <c r="M6" s="125" t="s">
        <v>899</v>
      </c>
      <c r="N6" s="117" t="s">
        <v>900</v>
      </c>
      <c r="O6" s="105">
        <v>9</v>
      </c>
      <c r="P6" s="106">
        <v>44572</v>
      </c>
      <c r="Q6" s="105">
        <v>2</v>
      </c>
      <c r="R6" s="108" t="str">
        <f>'Dok Penindakan'!Y6</f>
        <v>13 Januari 2022</v>
      </c>
      <c r="S6" s="105" t="s">
        <v>117</v>
      </c>
      <c r="T6" s="117" t="s">
        <v>447</v>
      </c>
      <c r="U6" s="105" t="s">
        <v>85</v>
      </c>
      <c r="V6" s="117" t="s">
        <v>449</v>
      </c>
      <c r="W6" s="117" t="s">
        <v>449</v>
      </c>
      <c r="X6" s="117" t="s">
        <v>449</v>
      </c>
      <c r="Y6" s="117" t="s">
        <v>449</v>
      </c>
      <c r="Z6" s="105"/>
      <c r="AA6" s="122" t="s">
        <v>901</v>
      </c>
      <c r="AB6" s="105" t="s">
        <v>902</v>
      </c>
      <c r="AC6" s="105"/>
      <c r="AD6" s="105"/>
      <c r="AE6" s="105"/>
      <c r="AF6" s="105"/>
      <c r="AG6" s="117" t="s">
        <v>903</v>
      </c>
      <c r="AH6" s="106" t="s">
        <v>904</v>
      </c>
      <c r="AI6" s="117" t="s">
        <v>841</v>
      </c>
      <c r="AJ6" s="105"/>
      <c r="AK6" s="105">
        <v>3</v>
      </c>
      <c r="AL6" s="108">
        <v>44574</v>
      </c>
      <c r="AM6" s="117" t="s">
        <v>905</v>
      </c>
      <c r="AN6" s="105" t="s">
        <v>296</v>
      </c>
      <c r="AO6" s="105" t="s">
        <v>844</v>
      </c>
      <c r="AP6" s="117" t="s">
        <v>906</v>
      </c>
      <c r="AQ6" s="105"/>
      <c r="AR6" s="105"/>
      <c r="AS6" s="105"/>
      <c r="AT6" s="105"/>
      <c r="AU6" s="105"/>
      <c r="AV6" s="105"/>
      <c r="AW6" s="105"/>
      <c r="AX6" s="105"/>
      <c r="AY6" s="105"/>
      <c r="AZ6" s="105"/>
      <c r="BA6" s="105"/>
      <c r="BB6" s="105"/>
      <c r="BC6" s="117" t="s">
        <v>907</v>
      </c>
      <c r="BD6" s="105"/>
      <c r="BE6" s="106">
        <v>44575</v>
      </c>
      <c r="BF6" s="151" t="s">
        <v>908</v>
      </c>
      <c r="BG6" s="105">
        <v>3</v>
      </c>
      <c r="BH6" s="105" t="s">
        <v>162</v>
      </c>
      <c r="BI6" s="105" t="s">
        <v>909</v>
      </c>
      <c r="BJ6" s="105" t="s">
        <v>85</v>
      </c>
      <c r="BK6" s="122" t="s">
        <v>747</v>
      </c>
      <c r="BL6" s="105" t="s">
        <v>910</v>
      </c>
      <c r="BM6" s="105" t="s">
        <v>911</v>
      </c>
      <c r="BN6" s="105"/>
      <c r="BO6" s="105">
        <v>3</v>
      </c>
      <c r="BP6" s="108" t="s">
        <v>904</v>
      </c>
      <c r="BQ6" s="163" t="s">
        <v>849</v>
      </c>
      <c r="BR6" s="164" t="s">
        <v>850</v>
      </c>
      <c r="BS6" s="164" t="s">
        <v>851</v>
      </c>
      <c r="BT6" s="301" t="s">
        <v>852</v>
      </c>
      <c r="BU6" s="173" t="s">
        <v>853</v>
      </c>
      <c r="BV6" s="164" t="s">
        <v>854</v>
      </c>
      <c r="BW6" s="164" t="s">
        <v>912</v>
      </c>
      <c r="BX6" s="164" t="s">
        <v>856</v>
      </c>
      <c r="BY6" s="164" t="s">
        <v>890</v>
      </c>
      <c r="BZ6" s="164" t="s">
        <v>891</v>
      </c>
      <c r="CA6" s="164" t="s">
        <v>892</v>
      </c>
      <c r="CB6" s="179"/>
    </row>
    <row r="7" spans="1:80" s="79" customFormat="1" ht="60">
      <c r="A7" s="107">
        <v>6</v>
      </c>
      <c r="B7" s="105">
        <v>8</v>
      </c>
      <c r="C7" s="108">
        <v>44594</v>
      </c>
      <c r="D7" s="109"/>
      <c r="E7" s="109"/>
      <c r="F7" s="118" t="s">
        <v>538</v>
      </c>
      <c r="G7" s="118" t="s">
        <v>913</v>
      </c>
      <c r="H7" s="118" t="s">
        <v>101</v>
      </c>
      <c r="I7" s="118" t="s">
        <v>914</v>
      </c>
      <c r="J7" s="124" t="s">
        <v>915</v>
      </c>
      <c r="K7" s="118" t="s">
        <v>916</v>
      </c>
      <c r="L7" s="124" t="s">
        <v>69</v>
      </c>
      <c r="M7" s="126" t="s">
        <v>917</v>
      </c>
      <c r="N7" s="118" t="s">
        <v>918</v>
      </c>
      <c r="O7" s="127">
        <v>30</v>
      </c>
      <c r="P7" s="106">
        <v>44592</v>
      </c>
      <c r="Q7" s="127">
        <v>3</v>
      </c>
      <c r="R7" s="108" t="str">
        <f>'Dok Penindakan'!Y7</f>
        <v>02 Februari 2022</v>
      </c>
      <c r="S7" s="127" t="s">
        <v>104</v>
      </c>
      <c r="T7" s="118" t="s">
        <v>919</v>
      </c>
      <c r="U7" s="127" t="s">
        <v>85</v>
      </c>
      <c r="V7" s="117" t="s">
        <v>449</v>
      </c>
      <c r="W7" s="118" t="s">
        <v>69</v>
      </c>
      <c r="X7" s="118" t="s">
        <v>69</v>
      </c>
      <c r="Y7" s="118" t="s">
        <v>69</v>
      </c>
      <c r="Z7" s="127" t="s">
        <v>69</v>
      </c>
      <c r="AA7" s="132" t="s">
        <v>920</v>
      </c>
      <c r="AB7" s="118" t="s">
        <v>548</v>
      </c>
      <c r="AC7" s="127"/>
      <c r="AD7" s="127"/>
      <c r="AE7" s="127"/>
      <c r="AF7" s="127"/>
      <c r="AG7" s="118" t="s">
        <v>921</v>
      </c>
      <c r="AH7" s="106" t="s">
        <v>922</v>
      </c>
      <c r="AI7" s="118" t="s">
        <v>841</v>
      </c>
      <c r="AJ7" s="127"/>
      <c r="AK7" s="127">
        <v>4</v>
      </c>
      <c r="AL7" s="140">
        <v>44594</v>
      </c>
      <c r="AM7" s="124" t="s">
        <v>842</v>
      </c>
      <c r="AN7" s="118" t="s">
        <v>843</v>
      </c>
      <c r="AO7" s="127" t="s">
        <v>844</v>
      </c>
      <c r="AP7" s="118" t="s">
        <v>923</v>
      </c>
      <c r="AQ7" s="127"/>
      <c r="AR7" s="127"/>
      <c r="AS7" s="127"/>
      <c r="AT7" s="127"/>
      <c r="AU7" s="127"/>
      <c r="AV7" s="127"/>
      <c r="AW7" s="127"/>
      <c r="AX7" s="127"/>
      <c r="AY7" s="127"/>
      <c r="AZ7" s="127"/>
      <c r="BA7" s="127"/>
      <c r="BB7" s="127"/>
      <c r="BC7" s="118" t="s">
        <v>923</v>
      </c>
      <c r="BD7" s="127"/>
      <c r="BE7" s="106">
        <v>44594</v>
      </c>
      <c r="BF7" s="152" t="s">
        <v>924</v>
      </c>
      <c r="BG7" s="127">
        <v>4</v>
      </c>
      <c r="BH7" s="127" t="s">
        <v>83</v>
      </c>
      <c r="BI7" s="127" t="s">
        <v>643</v>
      </c>
      <c r="BJ7" s="127" t="s">
        <v>207</v>
      </c>
      <c r="BK7" s="132" t="s">
        <v>550</v>
      </c>
      <c r="BL7" s="127" t="s">
        <v>925</v>
      </c>
      <c r="BM7" s="127" t="s">
        <v>925</v>
      </c>
      <c r="BN7" s="127"/>
      <c r="BO7" s="127">
        <v>4</v>
      </c>
      <c r="BP7" s="108" t="s">
        <v>922</v>
      </c>
      <c r="BQ7" s="165" t="s">
        <v>926</v>
      </c>
      <c r="BR7" s="166" t="s">
        <v>927</v>
      </c>
      <c r="BS7" s="166" t="s">
        <v>851</v>
      </c>
      <c r="BT7" s="302" t="s">
        <v>928</v>
      </c>
      <c r="BU7" s="174" t="s">
        <v>853</v>
      </c>
      <c r="BV7" s="164" t="s">
        <v>857</v>
      </c>
      <c r="BW7" s="164" t="s">
        <v>858</v>
      </c>
      <c r="BX7" s="164" t="s">
        <v>856</v>
      </c>
      <c r="BY7" s="166" t="s">
        <v>929</v>
      </c>
      <c r="BZ7" s="302" t="s">
        <v>930</v>
      </c>
      <c r="CA7" s="166" t="s">
        <v>892</v>
      </c>
      <c r="CB7" s="179"/>
    </row>
    <row r="8" spans="1:80" s="79" customFormat="1" ht="60">
      <c r="A8" s="104">
        <v>7</v>
      </c>
      <c r="B8" s="105">
        <v>8</v>
      </c>
      <c r="C8" s="108">
        <v>44594</v>
      </c>
      <c r="D8" s="106"/>
      <c r="E8" s="106" t="s">
        <v>931</v>
      </c>
      <c r="F8" s="117" t="s">
        <v>932</v>
      </c>
      <c r="G8" s="117" t="s">
        <v>933</v>
      </c>
      <c r="H8" s="117" t="s">
        <v>101</v>
      </c>
      <c r="I8" s="117" t="s">
        <v>934</v>
      </c>
      <c r="J8" s="123" t="s">
        <v>935</v>
      </c>
      <c r="K8" s="117" t="s">
        <v>69</v>
      </c>
      <c r="L8" s="123" t="s">
        <v>69</v>
      </c>
      <c r="M8" s="125" t="s">
        <v>936</v>
      </c>
      <c r="N8" s="117" t="s">
        <v>937</v>
      </c>
      <c r="O8" s="105">
        <v>31</v>
      </c>
      <c r="P8" s="106">
        <v>44593</v>
      </c>
      <c r="Q8" s="105">
        <v>4</v>
      </c>
      <c r="R8" s="108" t="str">
        <f>'Dok Penindakan'!Y8</f>
        <v>02 Februari 2022</v>
      </c>
      <c r="S8" s="105" t="s">
        <v>117</v>
      </c>
      <c r="T8" s="117" t="s">
        <v>938</v>
      </c>
      <c r="U8" s="105" t="s">
        <v>207</v>
      </c>
      <c r="V8" s="117" t="s">
        <v>939</v>
      </c>
      <c r="W8" s="117" t="s">
        <v>69</v>
      </c>
      <c r="X8" s="117" t="s">
        <v>69</v>
      </c>
      <c r="Y8" s="117" t="s">
        <v>69</v>
      </c>
      <c r="Z8" s="105" t="s">
        <v>69</v>
      </c>
      <c r="AA8" s="122" t="s">
        <v>940</v>
      </c>
      <c r="AB8" s="125" t="s">
        <v>936</v>
      </c>
      <c r="AC8" s="105"/>
      <c r="AD8" s="105"/>
      <c r="AE8" s="105"/>
      <c r="AF8" s="105"/>
      <c r="AG8" s="117" t="s">
        <v>941</v>
      </c>
      <c r="AH8" s="106" t="s">
        <v>922</v>
      </c>
      <c r="AI8" s="117" t="s">
        <v>841</v>
      </c>
      <c r="AJ8" s="105"/>
      <c r="AK8" s="105">
        <v>5</v>
      </c>
      <c r="AL8" s="140">
        <v>44594</v>
      </c>
      <c r="AM8" s="123" t="s">
        <v>942</v>
      </c>
      <c r="AN8" s="117" t="s">
        <v>943</v>
      </c>
      <c r="AO8" s="105" t="s">
        <v>844</v>
      </c>
      <c r="AP8" s="117" t="s">
        <v>944</v>
      </c>
      <c r="AQ8" s="105"/>
      <c r="AR8" s="105"/>
      <c r="AS8" s="105"/>
      <c r="AT8" s="105"/>
      <c r="AU8" s="105"/>
      <c r="AV8" s="105"/>
      <c r="AW8" s="105"/>
      <c r="AX8" s="105"/>
      <c r="AY8" s="105"/>
      <c r="AZ8" s="105"/>
      <c r="BA8" s="105"/>
      <c r="BB8" s="105"/>
      <c r="BC8" s="117" t="s">
        <v>945</v>
      </c>
      <c r="BD8" s="105"/>
      <c r="BE8" s="106">
        <v>44594</v>
      </c>
      <c r="BF8" s="151" t="s">
        <v>946</v>
      </c>
      <c r="BG8" s="105">
        <v>5</v>
      </c>
      <c r="BH8" s="105" t="s">
        <v>83</v>
      </c>
      <c r="BI8" s="105" t="s">
        <v>643</v>
      </c>
      <c r="BJ8" s="105" t="s">
        <v>207</v>
      </c>
      <c r="BK8" s="122" t="s">
        <v>747</v>
      </c>
      <c r="BL8" s="105" t="s">
        <v>947</v>
      </c>
      <c r="BM8" s="105" t="s">
        <v>947</v>
      </c>
      <c r="BN8" s="105"/>
      <c r="BO8" s="105">
        <v>5</v>
      </c>
      <c r="BP8" s="108" t="s">
        <v>922</v>
      </c>
      <c r="BQ8" s="163" t="s">
        <v>849</v>
      </c>
      <c r="BR8" s="164" t="s">
        <v>850</v>
      </c>
      <c r="BS8" s="164" t="s">
        <v>851</v>
      </c>
      <c r="BT8" s="301" t="s">
        <v>852</v>
      </c>
      <c r="BU8" s="173" t="s">
        <v>853</v>
      </c>
      <c r="BV8" s="164" t="s">
        <v>857</v>
      </c>
      <c r="BW8" s="164" t="s">
        <v>858</v>
      </c>
      <c r="BX8" s="164" t="s">
        <v>856</v>
      </c>
      <c r="BY8" s="164" t="s">
        <v>929</v>
      </c>
      <c r="BZ8" s="301" t="s">
        <v>930</v>
      </c>
      <c r="CA8" s="164" t="s">
        <v>892</v>
      </c>
      <c r="CB8" s="179"/>
    </row>
    <row r="9" spans="1:80" s="79" customFormat="1" ht="90">
      <c r="A9" s="104">
        <v>8</v>
      </c>
      <c r="B9" s="105">
        <v>8</v>
      </c>
      <c r="C9" s="108">
        <v>44594</v>
      </c>
      <c r="D9" s="106"/>
      <c r="E9" s="106"/>
      <c r="F9" s="117" t="s">
        <v>893</v>
      </c>
      <c r="G9" s="117" t="s">
        <v>948</v>
      </c>
      <c r="H9" s="117" t="s">
        <v>101</v>
      </c>
      <c r="I9" s="117" t="s">
        <v>949</v>
      </c>
      <c r="J9" s="123" t="s">
        <v>950</v>
      </c>
      <c r="K9" s="117" t="s">
        <v>897</v>
      </c>
      <c r="L9" s="123" t="s">
        <v>898</v>
      </c>
      <c r="M9" s="125" t="s">
        <v>951</v>
      </c>
      <c r="N9" s="117" t="s">
        <v>952</v>
      </c>
      <c r="O9" s="105">
        <v>35</v>
      </c>
      <c r="P9" s="106">
        <v>44599</v>
      </c>
      <c r="Q9" s="105">
        <v>5</v>
      </c>
      <c r="R9" s="108" t="str">
        <f>'Dok Penindakan'!Y9</f>
        <v>14 Februari 2022</v>
      </c>
      <c r="S9" s="105" t="s">
        <v>104</v>
      </c>
      <c r="T9" s="117" t="s">
        <v>84</v>
      </c>
      <c r="U9" s="105" t="s">
        <v>207</v>
      </c>
      <c r="V9" s="117" t="s">
        <v>449</v>
      </c>
      <c r="W9" s="117" t="s">
        <v>449</v>
      </c>
      <c r="X9" s="117" t="s">
        <v>449</v>
      </c>
      <c r="Y9" s="117" t="s">
        <v>69</v>
      </c>
      <c r="Z9" s="105" t="s">
        <v>69</v>
      </c>
      <c r="AA9" s="122" t="s">
        <v>953</v>
      </c>
      <c r="AB9" s="125" t="s">
        <v>954</v>
      </c>
      <c r="AC9" s="117" t="s">
        <v>955</v>
      </c>
      <c r="AD9" s="117" t="s">
        <v>956</v>
      </c>
      <c r="AE9" s="105"/>
      <c r="AF9" s="105"/>
      <c r="AG9" s="117" t="s">
        <v>957</v>
      </c>
      <c r="AH9" s="106" t="s">
        <v>958</v>
      </c>
      <c r="AI9" s="117" t="s">
        <v>841</v>
      </c>
      <c r="AJ9" s="105"/>
      <c r="AK9" s="105">
        <v>6</v>
      </c>
      <c r="AL9" s="140">
        <v>44607</v>
      </c>
      <c r="AM9" s="123" t="s">
        <v>959</v>
      </c>
      <c r="AN9" s="117" t="s">
        <v>111</v>
      </c>
      <c r="AO9" s="105" t="s">
        <v>960</v>
      </c>
      <c r="AP9" s="117" t="s">
        <v>961</v>
      </c>
      <c r="AQ9" s="117" t="s">
        <v>111</v>
      </c>
      <c r="AR9" s="105" t="s">
        <v>184</v>
      </c>
      <c r="AS9" s="117" t="s">
        <v>962</v>
      </c>
      <c r="AT9" s="117" t="s">
        <v>111</v>
      </c>
      <c r="AU9" s="105" t="s">
        <v>398</v>
      </c>
      <c r="AV9" s="117" t="s">
        <v>963</v>
      </c>
      <c r="AW9" s="105"/>
      <c r="AX9" s="105"/>
      <c r="AY9" s="105"/>
      <c r="AZ9" s="105"/>
      <c r="BA9" s="105"/>
      <c r="BB9" s="105"/>
      <c r="BC9" s="117" t="s">
        <v>964</v>
      </c>
      <c r="BD9" s="105"/>
      <c r="BE9" s="106">
        <v>44607</v>
      </c>
      <c r="BF9" s="151" t="s">
        <v>965</v>
      </c>
      <c r="BG9" s="105">
        <v>6</v>
      </c>
      <c r="BH9" s="105" t="s">
        <v>117</v>
      </c>
      <c r="BI9" s="105" t="s">
        <v>247</v>
      </c>
      <c r="BJ9" s="105" t="s">
        <v>207</v>
      </c>
      <c r="BK9" s="122" t="s">
        <v>747</v>
      </c>
      <c r="BL9" s="105" t="s">
        <v>966</v>
      </c>
      <c r="BM9" s="105" t="s">
        <v>966</v>
      </c>
      <c r="BN9" s="105"/>
      <c r="BO9" s="105">
        <v>6</v>
      </c>
      <c r="BP9" s="108" t="s">
        <v>958</v>
      </c>
      <c r="BQ9" s="163" t="s">
        <v>967</v>
      </c>
      <c r="BR9" s="164" t="s">
        <v>968</v>
      </c>
      <c r="BS9" s="164" t="s">
        <v>851</v>
      </c>
      <c r="BT9" s="164" t="s">
        <v>969</v>
      </c>
      <c r="BU9" s="173" t="s">
        <v>853</v>
      </c>
      <c r="BV9" s="164" t="s">
        <v>970</v>
      </c>
      <c r="BW9" s="164" t="s">
        <v>971</v>
      </c>
      <c r="BX9" s="164" t="s">
        <v>856</v>
      </c>
      <c r="BY9" s="164" t="s">
        <v>888</v>
      </c>
      <c r="BZ9" s="164" t="s">
        <v>889</v>
      </c>
      <c r="CA9" s="164" t="s">
        <v>856</v>
      </c>
      <c r="CB9" s="179"/>
    </row>
    <row r="10" spans="1:80" s="79" customFormat="1" ht="60">
      <c r="A10" s="104">
        <v>9</v>
      </c>
      <c r="B10" s="105">
        <v>8</v>
      </c>
      <c r="C10" s="108">
        <v>44594</v>
      </c>
      <c r="D10" s="106"/>
      <c r="E10" s="106"/>
      <c r="F10" s="117" t="s">
        <v>70</v>
      </c>
      <c r="G10" s="117" t="s">
        <v>69</v>
      </c>
      <c r="H10" s="117" t="s">
        <v>71</v>
      </c>
      <c r="I10" s="117" t="s">
        <v>972</v>
      </c>
      <c r="J10" s="123" t="s">
        <v>973</v>
      </c>
      <c r="K10" s="117" t="s">
        <v>69</v>
      </c>
      <c r="L10" s="123" t="s">
        <v>69</v>
      </c>
      <c r="M10" s="125" t="s">
        <v>69</v>
      </c>
      <c r="N10" s="117" t="s">
        <v>974</v>
      </c>
      <c r="O10" s="105" t="s">
        <v>69</v>
      </c>
      <c r="P10" s="106" t="s">
        <v>69</v>
      </c>
      <c r="Q10" s="105" t="s">
        <v>69</v>
      </c>
      <c r="R10" s="108" t="s">
        <v>69</v>
      </c>
      <c r="S10" s="105" t="s">
        <v>117</v>
      </c>
      <c r="T10" s="117" t="s">
        <v>247</v>
      </c>
      <c r="U10" s="105" t="s">
        <v>207</v>
      </c>
      <c r="V10" s="117" t="s">
        <v>975</v>
      </c>
      <c r="W10" s="117" t="s">
        <v>69</v>
      </c>
      <c r="X10" s="117" t="s">
        <v>69</v>
      </c>
      <c r="Y10" s="117" t="s">
        <v>69</v>
      </c>
      <c r="Z10" s="105" t="s">
        <v>69</v>
      </c>
      <c r="AA10" s="122" t="s">
        <v>976</v>
      </c>
      <c r="AB10" s="125" t="s">
        <v>476</v>
      </c>
      <c r="AC10" s="105"/>
      <c r="AD10" s="105"/>
      <c r="AE10" s="105"/>
      <c r="AF10" s="105"/>
      <c r="AG10" s="117" t="s">
        <v>69</v>
      </c>
      <c r="AH10" s="106" t="s">
        <v>69</v>
      </c>
      <c r="AI10" s="117" t="s">
        <v>841</v>
      </c>
      <c r="AJ10" s="105"/>
      <c r="AK10" s="105">
        <v>7</v>
      </c>
      <c r="AL10" s="140">
        <v>44607</v>
      </c>
      <c r="AM10" s="123" t="s">
        <v>977</v>
      </c>
      <c r="AN10" s="117" t="s">
        <v>611</v>
      </c>
      <c r="AO10" s="105" t="s">
        <v>237</v>
      </c>
      <c r="AP10" s="117" t="s">
        <v>978</v>
      </c>
      <c r="AQ10" s="105"/>
      <c r="AR10" s="105"/>
      <c r="AS10" s="105"/>
      <c r="AT10" s="105"/>
      <c r="AU10" s="105"/>
      <c r="AV10" s="105"/>
      <c r="AW10" s="105"/>
      <c r="AX10" s="105"/>
      <c r="AY10" s="105"/>
      <c r="AZ10" s="105"/>
      <c r="BA10" s="105"/>
      <c r="BB10" s="105"/>
      <c r="BC10" s="117" t="s">
        <v>978</v>
      </c>
      <c r="BD10" s="105"/>
      <c r="BE10" s="106">
        <v>44607</v>
      </c>
      <c r="BF10" s="151" t="s">
        <v>773</v>
      </c>
      <c r="BG10" s="105">
        <v>7</v>
      </c>
      <c r="BH10" s="105" t="s">
        <v>117</v>
      </c>
      <c r="BI10" s="105" t="s">
        <v>247</v>
      </c>
      <c r="BJ10" s="105" t="s">
        <v>207</v>
      </c>
      <c r="BK10" s="122" t="s">
        <v>747</v>
      </c>
      <c r="BL10" s="105" t="s">
        <v>979</v>
      </c>
      <c r="BM10" s="105" t="s">
        <v>979</v>
      </c>
      <c r="BN10" s="105"/>
      <c r="BO10" s="105">
        <v>7</v>
      </c>
      <c r="BP10" s="108" t="s">
        <v>980</v>
      </c>
      <c r="BQ10" s="163" t="s">
        <v>967</v>
      </c>
      <c r="BR10" s="164" t="s">
        <v>968</v>
      </c>
      <c r="BS10" s="164" t="s">
        <v>851</v>
      </c>
      <c r="BT10" s="164" t="s">
        <v>969</v>
      </c>
      <c r="BU10" s="173" t="s">
        <v>853</v>
      </c>
      <c r="BV10" s="164" t="s">
        <v>970</v>
      </c>
      <c r="BW10" s="164" t="s">
        <v>971</v>
      </c>
      <c r="BX10" s="164" t="s">
        <v>856</v>
      </c>
      <c r="BY10" s="164" t="s">
        <v>888</v>
      </c>
      <c r="BZ10" s="164" t="s">
        <v>889</v>
      </c>
      <c r="CA10" s="164" t="s">
        <v>856</v>
      </c>
      <c r="CB10" s="179">
        <v>10000000</v>
      </c>
    </row>
    <row r="11" spans="1:80" s="79" customFormat="1" ht="60">
      <c r="A11" s="104">
        <v>10</v>
      </c>
      <c r="B11" s="105">
        <v>8</v>
      </c>
      <c r="C11" s="108">
        <v>44594</v>
      </c>
      <c r="D11" s="106"/>
      <c r="E11" s="106"/>
      <c r="F11" s="117" t="s">
        <v>158</v>
      </c>
      <c r="G11" s="117" t="s">
        <v>981</v>
      </c>
      <c r="H11" s="117" t="s">
        <v>122</v>
      </c>
      <c r="I11" s="117" t="s">
        <v>982</v>
      </c>
      <c r="J11" s="123" t="s">
        <v>983</v>
      </c>
      <c r="K11" s="117" t="s">
        <v>69</v>
      </c>
      <c r="L11" s="123" t="s">
        <v>69</v>
      </c>
      <c r="M11" s="125" t="s">
        <v>69</v>
      </c>
      <c r="N11" s="117" t="s">
        <v>984</v>
      </c>
      <c r="O11" s="105" t="s">
        <v>69</v>
      </c>
      <c r="P11" s="106" t="s">
        <v>69</v>
      </c>
      <c r="Q11" s="105" t="s">
        <v>69</v>
      </c>
      <c r="R11" s="108" t="s">
        <v>69</v>
      </c>
      <c r="S11" s="105" t="s">
        <v>117</v>
      </c>
      <c r="T11" s="117" t="s">
        <v>247</v>
      </c>
      <c r="U11" s="105" t="s">
        <v>207</v>
      </c>
      <c r="V11" s="117" t="s">
        <v>975</v>
      </c>
      <c r="W11" s="117" t="s">
        <v>69</v>
      </c>
      <c r="X11" s="117" t="s">
        <v>69</v>
      </c>
      <c r="Y11" s="117" t="s">
        <v>69</v>
      </c>
      <c r="Z11" s="105" t="s">
        <v>69</v>
      </c>
      <c r="AA11" s="122" t="s">
        <v>985</v>
      </c>
      <c r="AB11" s="125" t="s">
        <v>476</v>
      </c>
      <c r="AC11" s="105"/>
      <c r="AD11" s="105"/>
      <c r="AE11" s="105"/>
      <c r="AF11" s="105"/>
      <c r="AG11" s="117" t="s">
        <v>69</v>
      </c>
      <c r="AH11" s="106" t="s">
        <v>69</v>
      </c>
      <c r="AI11" s="117" t="s">
        <v>841</v>
      </c>
      <c r="AJ11" s="105"/>
      <c r="AK11" s="105">
        <v>8</v>
      </c>
      <c r="AL11" s="140">
        <v>44607</v>
      </c>
      <c r="AM11" s="123" t="s">
        <v>977</v>
      </c>
      <c r="AN11" s="117" t="s">
        <v>611</v>
      </c>
      <c r="AO11" s="105" t="s">
        <v>237</v>
      </c>
      <c r="AP11" s="117" t="s">
        <v>986</v>
      </c>
      <c r="AQ11" s="105"/>
      <c r="AR11" s="105"/>
      <c r="AS11" s="105"/>
      <c r="AT11" s="105"/>
      <c r="AU11" s="105"/>
      <c r="AV11" s="105"/>
      <c r="AW11" s="105"/>
      <c r="AX11" s="105"/>
      <c r="AY11" s="105"/>
      <c r="AZ11" s="105"/>
      <c r="BA11" s="105"/>
      <c r="BB11" s="105"/>
      <c r="BC11" s="117" t="s">
        <v>986</v>
      </c>
      <c r="BD11" s="105"/>
      <c r="BE11" s="106">
        <v>44607</v>
      </c>
      <c r="BF11" s="151" t="s">
        <v>987</v>
      </c>
      <c r="BG11" s="105">
        <v>8</v>
      </c>
      <c r="BH11" s="105" t="s">
        <v>117</v>
      </c>
      <c r="BI11" s="105" t="s">
        <v>247</v>
      </c>
      <c r="BJ11" s="105" t="s">
        <v>207</v>
      </c>
      <c r="BK11" s="122" t="s">
        <v>747</v>
      </c>
      <c r="BL11" s="341" t="s">
        <v>988</v>
      </c>
      <c r="BM11" s="342"/>
      <c r="BN11" s="343"/>
      <c r="BO11" s="105">
        <v>8</v>
      </c>
      <c r="BP11" s="108" t="s">
        <v>980</v>
      </c>
      <c r="BQ11" s="163" t="s">
        <v>967</v>
      </c>
      <c r="BR11" s="164" t="s">
        <v>968</v>
      </c>
      <c r="BS11" s="164" t="s">
        <v>851</v>
      </c>
      <c r="BT11" s="164" t="s">
        <v>969</v>
      </c>
      <c r="BU11" s="173" t="s">
        <v>853</v>
      </c>
      <c r="BV11" s="164" t="s">
        <v>970</v>
      </c>
      <c r="BW11" s="164" t="s">
        <v>971</v>
      </c>
      <c r="BX11" s="164" t="s">
        <v>856</v>
      </c>
      <c r="BY11" s="164" t="s">
        <v>888</v>
      </c>
      <c r="BZ11" s="164" t="s">
        <v>889</v>
      </c>
      <c r="CA11" s="164" t="s">
        <v>856</v>
      </c>
      <c r="CB11" s="179">
        <v>7000000</v>
      </c>
    </row>
    <row r="12" spans="1:80" s="80" customFormat="1" ht="135">
      <c r="A12" s="22">
        <v>11</v>
      </c>
      <c r="B12" s="22">
        <v>17</v>
      </c>
      <c r="C12" s="108">
        <v>44594</v>
      </c>
      <c r="D12" s="110"/>
      <c r="E12" s="110"/>
      <c r="F12" s="22" t="s">
        <v>70</v>
      </c>
      <c r="G12" s="22" t="s">
        <v>989</v>
      </c>
      <c r="H12" s="26" t="s">
        <v>229</v>
      </c>
      <c r="I12" s="22" t="s">
        <v>990</v>
      </c>
      <c r="J12" s="32" t="s">
        <v>991</v>
      </c>
      <c r="K12" s="22" t="s">
        <v>992</v>
      </c>
      <c r="L12" s="22" t="s">
        <v>993</v>
      </c>
      <c r="M12" s="26" t="s">
        <v>994</v>
      </c>
      <c r="N12" s="22" t="s">
        <v>995</v>
      </c>
      <c r="O12" s="22">
        <v>55</v>
      </c>
      <c r="P12" s="36">
        <v>44624</v>
      </c>
      <c r="Q12" s="22">
        <v>6</v>
      </c>
      <c r="R12" s="99">
        <v>44624</v>
      </c>
      <c r="S12" s="22" t="s">
        <v>162</v>
      </c>
      <c r="T12" s="22" t="s">
        <v>125</v>
      </c>
      <c r="U12" s="22" t="s">
        <v>248</v>
      </c>
      <c r="V12" s="22" t="s">
        <v>975</v>
      </c>
      <c r="W12" s="22" t="s">
        <v>975</v>
      </c>
      <c r="X12" s="22" t="s">
        <v>975</v>
      </c>
      <c r="Y12" s="22" t="s">
        <v>975</v>
      </c>
      <c r="Z12" s="22" t="s">
        <v>975</v>
      </c>
      <c r="AA12" s="32" t="s">
        <v>996</v>
      </c>
      <c r="AB12" s="32" t="s">
        <v>997</v>
      </c>
      <c r="AC12" s="32" t="s">
        <v>997</v>
      </c>
      <c r="AD12" s="32" t="s">
        <v>998</v>
      </c>
      <c r="AE12" s="32" t="s">
        <v>997</v>
      </c>
      <c r="AF12" s="32" t="s">
        <v>997</v>
      </c>
      <c r="AG12" s="22" t="s">
        <v>999</v>
      </c>
      <c r="AH12" s="110">
        <v>44628</v>
      </c>
      <c r="AI12" s="22" t="s">
        <v>841</v>
      </c>
      <c r="AJ12" s="22"/>
      <c r="AK12" s="22">
        <v>9</v>
      </c>
      <c r="AL12" s="141">
        <v>44628</v>
      </c>
      <c r="AM12" s="32" t="s">
        <v>1000</v>
      </c>
      <c r="AN12" s="22" t="s">
        <v>1001</v>
      </c>
      <c r="AO12" s="22" t="s">
        <v>112</v>
      </c>
      <c r="AP12" s="22" t="s">
        <v>1002</v>
      </c>
      <c r="AQ12" s="22" t="s">
        <v>639</v>
      </c>
      <c r="AR12" s="22" t="s">
        <v>1003</v>
      </c>
      <c r="AS12" s="22" t="s">
        <v>1004</v>
      </c>
      <c r="AT12" s="22" t="s">
        <v>1005</v>
      </c>
      <c r="AU12" s="22" t="s">
        <v>1006</v>
      </c>
      <c r="AV12" s="22" t="s">
        <v>1007</v>
      </c>
      <c r="AW12" s="22" t="s">
        <v>213</v>
      </c>
      <c r="AX12" s="22" t="s">
        <v>1006</v>
      </c>
      <c r="AY12" s="22" t="s">
        <v>1008</v>
      </c>
      <c r="AZ12" s="22" t="s">
        <v>1009</v>
      </c>
      <c r="BA12" s="22" t="s">
        <v>1006</v>
      </c>
      <c r="BB12" s="22" t="s">
        <v>1010</v>
      </c>
      <c r="BC12" s="22" t="s">
        <v>1011</v>
      </c>
      <c r="BD12" s="22"/>
      <c r="BE12" s="106">
        <v>44628</v>
      </c>
      <c r="BF12" s="153" t="s">
        <v>1012</v>
      </c>
      <c r="BG12" s="22">
        <v>9</v>
      </c>
      <c r="BH12" s="98" t="s">
        <v>117</v>
      </c>
      <c r="BI12" s="22" t="s">
        <v>1013</v>
      </c>
      <c r="BJ12" s="22" t="s">
        <v>248</v>
      </c>
      <c r="BK12" s="120" t="s">
        <v>1014</v>
      </c>
      <c r="BL12" s="22" t="s">
        <v>1015</v>
      </c>
      <c r="BM12" s="22" t="s">
        <v>1015</v>
      </c>
      <c r="BN12" s="22"/>
      <c r="BO12" s="22">
        <v>9</v>
      </c>
      <c r="BP12" s="108" t="s">
        <v>1016</v>
      </c>
      <c r="BQ12" s="159" t="s">
        <v>849</v>
      </c>
      <c r="BR12" s="160" t="s">
        <v>850</v>
      </c>
      <c r="BS12" s="160" t="s">
        <v>851</v>
      </c>
      <c r="BT12" s="297" t="s">
        <v>852</v>
      </c>
      <c r="BU12" s="171" t="s">
        <v>853</v>
      </c>
      <c r="BV12" s="160" t="s">
        <v>857</v>
      </c>
      <c r="BW12" s="160" t="s">
        <v>858</v>
      </c>
      <c r="BX12" s="160" t="s">
        <v>856</v>
      </c>
      <c r="BY12" s="160" t="s">
        <v>890</v>
      </c>
      <c r="BZ12" s="160" t="s">
        <v>891</v>
      </c>
      <c r="CA12" s="160" t="s">
        <v>892</v>
      </c>
      <c r="CB12" s="180">
        <f>308.3/10*1000000</f>
        <v>30830000</v>
      </c>
    </row>
    <row r="13" spans="1:80" ht="60">
      <c r="A13" s="104">
        <v>12</v>
      </c>
      <c r="B13" s="22">
        <v>17</v>
      </c>
      <c r="C13" s="111">
        <v>44617</v>
      </c>
      <c r="D13" s="110"/>
      <c r="E13" s="110"/>
      <c r="F13" s="22" t="s">
        <v>158</v>
      </c>
      <c r="G13" s="22" t="s">
        <v>1017</v>
      </c>
      <c r="H13" s="22" t="s">
        <v>198</v>
      </c>
      <c r="I13" s="22" t="s">
        <v>1018</v>
      </c>
      <c r="J13" s="32" t="s">
        <v>1019</v>
      </c>
      <c r="K13" s="22" t="s">
        <v>1020</v>
      </c>
      <c r="L13" s="22" t="s">
        <v>1021</v>
      </c>
      <c r="M13" s="26" t="s">
        <v>1022</v>
      </c>
      <c r="N13" s="22" t="s">
        <v>1023</v>
      </c>
      <c r="O13" s="22">
        <v>69</v>
      </c>
      <c r="P13" s="36">
        <v>44635</v>
      </c>
      <c r="Q13" s="22">
        <v>7</v>
      </c>
      <c r="R13" s="99">
        <v>44635</v>
      </c>
      <c r="S13" s="22" t="s">
        <v>117</v>
      </c>
      <c r="T13" s="22" t="s">
        <v>247</v>
      </c>
      <c r="U13" s="22" t="s">
        <v>248</v>
      </c>
      <c r="V13" s="22" t="s">
        <v>975</v>
      </c>
      <c r="W13" s="22"/>
      <c r="X13" s="22"/>
      <c r="Y13" s="22"/>
      <c r="Z13" s="22"/>
      <c r="AA13" s="32" t="s">
        <v>1024</v>
      </c>
      <c r="AB13" s="32" t="s">
        <v>997</v>
      </c>
      <c r="AC13" s="32"/>
      <c r="AD13" s="32"/>
      <c r="AE13" s="32"/>
      <c r="AF13" s="32"/>
      <c r="AG13" s="22" t="s">
        <v>1025</v>
      </c>
      <c r="AH13" s="110">
        <v>44636</v>
      </c>
      <c r="AI13" s="22" t="s">
        <v>841</v>
      </c>
      <c r="AJ13" s="22"/>
      <c r="AK13" s="22">
        <v>10</v>
      </c>
      <c r="AL13" s="141">
        <v>44636</v>
      </c>
      <c r="AM13" s="32" t="s">
        <v>1026</v>
      </c>
      <c r="AN13" s="22" t="s">
        <v>150</v>
      </c>
      <c r="AO13" s="22" t="s">
        <v>237</v>
      </c>
      <c r="AP13" s="22" t="s">
        <v>1027</v>
      </c>
      <c r="AQ13" s="22"/>
      <c r="AR13" s="22"/>
      <c r="AS13" s="22"/>
      <c r="AT13" s="22"/>
      <c r="AU13" s="22"/>
      <c r="AV13" s="22"/>
      <c r="AW13" s="22"/>
      <c r="AX13" s="22"/>
      <c r="AY13" s="22"/>
      <c r="AZ13" s="22"/>
      <c r="BA13" s="22"/>
      <c r="BB13" s="22"/>
      <c r="BC13" s="22" t="s">
        <v>1027</v>
      </c>
      <c r="BD13" s="22"/>
      <c r="BE13" s="106">
        <v>44637</v>
      </c>
      <c r="BF13" s="153" t="s">
        <v>1028</v>
      </c>
      <c r="BG13" s="22">
        <v>10</v>
      </c>
      <c r="BH13" s="98" t="s">
        <v>94</v>
      </c>
      <c r="BI13" s="22" t="s">
        <v>483</v>
      </c>
      <c r="BJ13" s="22" t="s">
        <v>248</v>
      </c>
      <c r="BK13" s="120" t="s">
        <v>1014</v>
      </c>
      <c r="BL13" s="22" t="s">
        <v>1029</v>
      </c>
      <c r="BM13" s="22" t="s">
        <v>1029</v>
      </c>
      <c r="BN13" s="22"/>
      <c r="BO13" s="22">
        <v>10</v>
      </c>
      <c r="BP13" s="108" t="s">
        <v>1030</v>
      </c>
      <c r="BQ13" s="159" t="s">
        <v>849</v>
      </c>
      <c r="BR13" s="160" t="s">
        <v>850</v>
      </c>
      <c r="BS13" s="160" t="s">
        <v>851</v>
      </c>
      <c r="BT13" s="297" t="s">
        <v>852</v>
      </c>
      <c r="BU13" s="171" t="s">
        <v>853</v>
      </c>
      <c r="BV13" s="160" t="s">
        <v>929</v>
      </c>
      <c r="BW13" s="160" t="s">
        <v>930</v>
      </c>
      <c r="BX13" s="160" t="s">
        <v>892</v>
      </c>
      <c r="BY13" s="160" t="s">
        <v>890</v>
      </c>
      <c r="BZ13" s="160" t="s">
        <v>891</v>
      </c>
      <c r="CA13" s="160" t="s">
        <v>892</v>
      </c>
      <c r="CB13" s="180">
        <f>162.71/10*1000000</f>
        <v>16271000</v>
      </c>
    </row>
    <row r="14" spans="1:80" ht="60">
      <c r="A14" s="22">
        <v>13</v>
      </c>
      <c r="B14" s="22">
        <v>17</v>
      </c>
      <c r="C14" s="111">
        <v>44617</v>
      </c>
      <c r="D14" s="110"/>
      <c r="E14" s="110"/>
      <c r="F14" s="22" t="s">
        <v>99</v>
      </c>
      <c r="G14" s="22" t="s">
        <v>1031</v>
      </c>
      <c r="H14" s="22" t="s">
        <v>101</v>
      </c>
      <c r="I14" s="22" t="s">
        <v>1032</v>
      </c>
      <c r="J14" s="32" t="s">
        <v>1033</v>
      </c>
      <c r="K14" s="22" t="s">
        <v>441</v>
      </c>
      <c r="L14" s="22" t="s">
        <v>1034</v>
      </c>
      <c r="M14" s="26" t="s">
        <v>1035</v>
      </c>
      <c r="N14" s="22" t="s">
        <v>1036</v>
      </c>
      <c r="O14" s="22">
        <v>73</v>
      </c>
      <c r="P14" s="36">
        <v>44637</v>
      </c>
      <c r="Q14" s="22">
        <v>8</v>
      </c>
      <c r="R14" s="99">
        <v>44637</v>
      </c>
      <c r="S14" s="27" t="s">
        <v>94</v>
      </c>
      <c r="T14" s="27" t="s">
        <v>483</v>
      </c>
      <c r="U14" s="27" t="s">
        <v>248</v>
      </c>
      <c r="V14" s="27" t="s">
        <v>975</v>
      </c>
      <c r="W14" s="22"/>
      <c r="X14" s="22"/>
      <c r="Y14" s="22"/>
      <c r="Z14" s="22"/>
      <c r="AA14" s="32" t="s">
        <v>1037</v>
      </c>
      <c r="AB14" s="32" t="s">
        <v>1038</v>
      </c>
      <c r="AC14" s="32"/>
      <c r="AD14" s="32"/>
      <c r="AE14" s="32"/>
      <c r="AF14" s="32"/>
      <c r="AG14" s="22" t="s">
        <v>1039</v>
      </c>
      <c r="AH14" s="110">
        <v>44638</v>
      </c>
      <c r="AI14" s="22" t="s">
        <v>841</v>
      </c>
      <c r="AJ14" s="22"/>
      <c r="AK14" s="22">
        <v>11</v>
      </c>
      <c r="AL14" s="141">
        <v>44638</v>
      </c>
      <c r="AM14" s="32" t="s">
        <v>1037</v>
      </c>
      <c r="AN14" s="22" t="s">
        <v>111</v>
      </c>
      <c r="AO14" s="22" t="s">
        <v>398</v>
      </c>
      <c r="AP14" s="22" t="s">
        <v>1040</v>
      </c>
      <c r="AQ14" s="22"/>
      <c r="AR14" s="22"/>
      <c r="AS14" s="22"/>
      <c r="AT14" s="22"/>
      <c r="AU14" s="22"/>
      <c r="AV14" s="22"/>
      <c r="AW14" s="22"/>
      <c r="AX14" s="22"/>
      <c r="AY14" s="22"/>
      <c r="AZ14" s="22"/>
      <c r="BA14" s="22"/>
      <c r="BB14" s="22"/>
      <c r="BC14" s="22" t="s">
        <v>1040</v>
      </c>
      <c r="BD14" s="22"/>
      <c r="BE14" s="106"/>
      <c r="BF14" s="153" t="s">
        <v>1041</v>
      </c>
      <c r="BG14" s="22">
        <v>11</v>
      </c>
      <c r="BH14" s="98" t="s">
        <v>104</v>
      </c>
      <c r="BI14" s="22" t="s">
        <v>359</v>
      </c>
      <c r="BJ14" s="22" t="s">
        <v>248</v>
      </c>
      <c r="BK14" s="120" t="s">
        <v>1014</v>
      </c>
      <c r="BL14" s="22" t="s">
        <v>1029</v>
      </c>
      <c r="BM14" s="22" t="s">
        <v>1029</v>
      </c>
      <c r="BN14" s="22"/>
      <c r="BO14" s="22">
        <v>11</v>
      </c>
      <c r="BP14" s="108" t="s">
        <v>1042</v>
      </c>
      <c r="BQ14" s="159" t="s">
        <v>849</v>
      </c>
      <c r="BR14" s="160" t="s">
        <v>850</v>
      </c>
      <c r="BS14" s="160" t="s">
        <v>851</v>
      </c>
      <c r="BT14" s="297" t="s">
        <v>852</v>
      </c>
      <c r="BU14" s="171" t="s">
        <v>853</v>
      </c>
      <c r="BV14" s="160" t="s">
        <v>970</v>
      </c>
      <c r="BW14" s="164" t="s">
        <v>971</v>
      </c>
      <c r="BX14" s="160" t="s">
        <v>856</v>
      </c>
      <c r="BY14" s="164" t="s">
        <v>888</v>
      </c>
      <c r="BZ14" s="164" t="s">
        <v>889</v>
      </c>
      <c r="CA14" s="164" t="s">
        <v>856</v>
      </c>
      <c r="CB14" s="180">
        <f>14.78/10*1000000</f>
        <v>1478000</v>
      </c>
    </row>
    <row r="15" spans="1:80" ht="90">
      <c r="A15" s="104">
        <v>14</v>
      </c>
      <c r="B15" s="22">
        <v>17</v>
      </c>
      <c r="C15" s="111">
        <v>44617</v>
      </c>
      <c r="D15" s="110"/>
      <c r="E15" s="110"/>
      <c r="F15" s="22" t="s">
        <v>99</v>
      </c>
      <c r="G15" s="22" t="s">
        <v>1043</v>
      </c>
      <c r="H15" s="22" t="s">
        <v>101</v>
      </c>
      <c r="I15" s="22" t="s">
        <v>1044</v>
      </c>
      <c r="J15" s="22" t="s">
        <v>1045</v>
      </c>
      <c r="K15" s="22"/>
      <c r="L15" s="22" t="s">
        <v>1034</v>
      </c>
      <c r="M15" s="26" t="s">
        <v>1046</v>
      </c>
      <c r="N15" s="22" t="s">
        <v>1047</v>
      </c>
      <c r="O15" s="22">
        <v>74</v>
      </c>
      <c r="P15" s="36">
        <v>44637</v>
      </c>
      <c r="Q15" s="22">
        <v>9</v>
      </c>
      <c r="R15" s="99">
        <v>44637</v>
      </c>
      <c r="S15" s="27" t="s">
        <v>94</v>
      </c>
      <c r="T15" s="27" t="s">
        <v>483</v>
      </c>
      <c r="U15" s="27" t="s">
        <v>248</v>
      </c>
      <c r="V15" s="27" t="s">
        <v>975</v>
      </c>
      <c r="W15" s="27" t="s">
        <v>975</v>
      </c>
      <c r="X15" s="27" t="s">
        <v>975</v>
      </c>
      <c r="Y15" s="22"/>
      <c r="Z15" s="22"/>
      <c r="AA15" s="32" t="s">
        <v>1048</v>
      </c>
      <c r="AB15" s="32" t="s">
        <v>1049</v>
      </c>
      <c r="AC15" s="32" t="s">
        <v>902</v>
      </c>
      <c r="AD15" s="32" t="s">
        <v>1050</v>
      </c>
      <c r="AE15" s="32"/>
      <c r="AF15" s="32"/>
      <c r="AG15" s="22" t="s">
        <v>1051</v>
      </c>
      <c r="AH15" s="110">
        <v>44638</v>
      </c>
      <c r="AI15" s="22" t="s">
        <v>841</v>
      </c>
      <c r="AJ15" s="22"/>
      <c r="AK15" s="22">
        <v>12</v>
      </c>
      <c r="AL15" s="141">
        <v>44638</v>
      </c>
      <c r="AM15" s="32" t="s">
        <v>1048</v>
      </c>
      <c r="AN15" s="22" t="s">
        <v>213</v>
      </c>
      <c r="AO15" s="22" t="s">
        <v>398</v>
      </c>
      <c r="AP15" s="22" t="s">
        <v>1052</v>
      </c>
      <c r="AQ15" s="22" t="s">
        <v>213</v>
      </c>
      <c r="AR15" s="22" t="s">
        <v>237</v>
      </c>
      <c r="AS15" s="22" t="s">
        <v>1053</v>
      </c>
      <c r="AT15" s="22" t="s">
        <v>213</v>
      </c>
      <c r="AU15" s="22" t="s">
        <v>184</v>
      </c>
      <c r="AV15" s="22" t="s">
        <v>1054</v>
      </c>
      <c r="AW15" s="22"/>
      <c r="AX15" s="22"/>
      <c r="AY15" s="22"/>
      <c r="AZ15" s="22"/>
      <c r="BA15" s="22"/>
      <c r="BB15" s="22"/>
      <c r="BC15" s="22" t="s">
        <v>1055</v>
      </c>
      <c r="BD15" s="22"/>
      <c r="BE15" s="106"/>
      <c r="BF15" s="153" t="s">
        <v>1056</v>
      </c>
      <c r="BG15" s="22">
        <v>12</v>
      </c>
      <c r="BH15" s="98" t="s">
        <v>104</v>
      </c>
      <c r="BI15" s="22" t="s">
        <v>359</v>
      </c>
      <c r="BJ15" s="22" t="s">
        <v>248</v>
      </c>
      <c r="BK15" s="120" t="s">
        <v>1014</v>
      </c>
      <c r="BL15" s="22" t="s">
        <v>1029</v>
      </c>
      <c r="BM15" s="22" t="s">
        <v>1029</v>
      </c>
      <c r="BN15" s="22"/>
      <c r="BO15" s="22">
        <v>12</v>
      </c>
      <c r="BP15" s="108" t="s">
        <v>1042</v>
      </c>
      <c r="BQ15" s="159" t="s">
        <v>849</v>
      </c>
      <c r="BR15" s="160" t="s">
        <v>850</v>
      </c>
      <c r="BS15" s="160" t="s">
        <v>851</v>
      </c>
      <c r="BT15" s="297" t="s">
        <v>852</v>
      </c>
      <c r="BU15" s="171" t="s">
        <v>853</v>
      </c>
      <c r="BV15" s="160" t="s">
        <v>970</v>
      </c>
      <c r="BW15" s="164" t="s">
        <v>971</v>
      </c>
      <c r="BX15" s="160" t="s">
        <v>856</v>
      </c>
      <c r="BY15" s="164" t="s">
        <v>888</v>
      </c>
      <c r="BZ15" s="164" t="s">
        <v>889</v>
      </c>
      <c r="CA15" s="164" t="s">
        <v>856</v>
      </c>
      <c r="CB15" s="180">
        <f>9.47/10*1000000</f>
        <v>947000.00000000012</v>
      </c>
    </row>
    <row r="16" spans="1:80" ht="60">
      <c r="A16" s="104">
        <v>15</v>
      </c>
      <c r="B16" s="22">
        <v>17</v>
      </c>
      <c r="C16" s="111">
        <v>44617</v>
      </c>
      <c r="D16" s="110"/>
      <c r="E16" s="110"/>
      <c r="F16" s="22" t="s">
        <v>893</v>
      </c>
      <c r="G16" s="22" t="s">
        <v>1057</v>
      </c>
      <c r="H16" s="22" t="s">
        <v>101</v>
      </c>
      <c r="I16" s="22" t="s">
        <v>1058</v>
      </c>
      <c r="J16" s="22" t="s">
        <v>1059</v>
      </c>
      <c r="K16" s="22" t="s">
        <v>1060</v>
      </c>
      <c r="L16" s="22" t="s">
        <v>1061</v>
      </c>
      <c r="M16" s="26" t="s">
        <v>899</v>
      </c>
      <c r="N16" s="22" t="s">
        <v>1062</v>
      </c>
      <c r="O16" s="22">
        <v>80</v>
      </c>
      <c r="P16" s="36">
        <v>44641</v>
      </c>
      <c r="Q16" s="22">
        <v>10</v>
      </c>
      <c r="R16" s="99">
        <v>44641</v>
      </c>
      <c r="S16" s="27" t="s">
        <v>104</v>
      </c>
      <c r="T16" s="27" t="s">
        <v>359</v>
      </c>
      <c r="U16" s="27" t="s">
        <v>248</v>
      </c>
      <c r="V16" s="27" t="s">
        <v>975</v>
      </c>
      <c r="W16" s="27" t="s">
        <v>975</v>
      </c>
      <c r="X16" s="22"/>
      <c r="Y16" s="22"/>
      <c r="Z16" s="22"/>
      <c r="AA16" s="32" t="s">
        <v>1063</v>
      </c>
      <c r="AB16" s="125" t="s">
        <v>1064</v>
      </c>
      <c r="AC16" s="125" t="s">
        <v>1065</v>
      </c>
      <c r="AD16" s="32"/>
      <c r="AE16" s="32"/>
      <c r="AF16" s="32"/>
      <c r="AG16" s="22" t="s">
        <v>1066</v>
      </c>
      <c r="AH16" s="110" t="s">
        <v>979</v>
      </c>
      <c r="AI16" s="22" t="s">
        <v>841</v>
      </c>
      <c r="AJ16" s="22"/>
      <c r="AK16" s="22">
        <v>13</v>
      </c>
      <c r="AL16" s="141">
        <v>44642</v>
      </c>
      <c r="AM16" s="32" t="s">
        <v>1063</v>
      </c>
      <c r="AN16" s="22" t="s">
        <v>213</v>
      </c>
      <c r="AO16" s="22" t="s">
        <v>112</v>
      </c>
      <c r="AP16" s="22" t="s">
        <v>1067</v>
      </c>
      <c r="AQ16" s="22" t="s">
        <v>213</v>
      </c>
      <c r="AR16" s="22" t="s">
        <v>1068</v>
      </c>
      <c r="AS16" s="22" t="s">
        <v>1069</v>
      </c>
      <c r="AT16" s="22"/>
      <c r="AU16" s="22"/>
      <c r="AV16" s="22"/>
      <c r="AW16" s="22"/>
      <c r="AX16" s="22"/>
      <c r="AY16" s="22"/>
      <c r="AZ16" s="22"/>
      <c r="BA16" s="22"/>
      <c r="BB16" s="22"/>
      <c r="BC16" s="22" t="s">
        <v>1070</v>
      </c>
      <c r="BD16" s="22"/>
      <c r="BE16" s="106"/>
      <c r="BF16" s="153" t="s">
        <v>908</v>
      </c>
      <c r="BG16" s="22">
        <v>13</v>
      </c>
      <c r="BH16" s="98" t="s">
        <v>83</v>
      </c>
      <c r="BI16" s="22" t="s">
        <v>380</v>
      </c>
      <c r="BJ16" s="22" t="s">
        <v>248</v>
      </c>
      <c r="BK16" s="120" t="s">
        <v>1014</v>
      </c>
      <c r="BL16" s="22" t="s">
        <v>1071</v>
      </c>
      <c r="BM16" s="22" t="s">
        <v>1072</v>
      </c>
      <c r="BN16" s="22"/>
      <c r="BO16" s="22">
        <v>13</v>
      </c>
      <c r="BP16" s="108" t="s">
        <v>979</v>
      </c>
      <c r="BQ16" s="159" t="s">
        <v>849</v>
      </c>
      <c r="BR16" s="160" t="s">
        <v>850</v>
      </c>
      <c r="BS16" s="160" t="s">
        <v>851</v>
      </c>
      <c r="BT16" s="297" t="s">
        <v>852</v>
      </c>
      <c r="BU16" s="171" t="s">
        <v>853</v>
      </c>
      <c r="BV16" s="160" t="s">
        <v>857</v>
      </c>
      <c r="BW16" s="160" t="s">
        <v>858</v>
      </c>
      <c r="BX16" s="160" t="s">
        <v>856</v>
      </c>
      <c r="BY16" s="164" t="s">
        <v>1073</v>
      </c>
      <c r="BZ16" s="164" t="s">
        <v>1074</v>
      </c>
      <c r="CA16" s="160" t="s">
        <v>892</v>
      </c>
      <c r="CB16" s="180">
        <f>24.7/10*1000000</f>
        <v>2469999.9999999995</v>
      </c>
    </row>
    <row r="17" spans="1:81" ht="86.25" customHeight="1">
      <c r="A17" s="97">
        <v>16</v>
      </c>
      <c r="B17" s="22">
        <v>17</v>
      </c>
      <c r="C17" s="111">
        <v>44617</v>
      </c>
      <c r="D17" s="110"/>
      <c r="E17" s="110"/>
      <c r="F17" s="22" t="s">
        <v>893</v>
      </c>
      <c r="G17" s="22" t="s">
        <v>1075</v>
      </c>
      <c r="H17" s="22" t="s">
        <v>101</v>
      </c>
      <c r="I17" s="22" t="s">
        <v>1076</v>
      </c>
      <c r="J17" s="22" t="s">
        <v>1077</v>
      </c>
      <c r="K17" s="22" t="s">
        <v>1060</v>
      </c>
      <c r="L17" s="22" t="s">
        <v>1061</v>
      </c>
      <c r="M17" s="26" t="s">
        <v>1078</v>
      </c>
      <c r="N17" s="22" t="s">
        <v>1079</v>
      </c>
      <c r="O17" s="22">
        <v>80</v>
      </c>
      <c r="P17" s="36">
        <v>44644</v>
      </c>
      <c r="Q17" s="22">
        <v>11</v>
      </c>
      <c r="R17" s="99">
        <v>44644</v>
      </c>
      <c r="S17" s="27" t="s">
        <v>94</v>
      </c>
      <c r="T17" s="27" t="s">
        <v>498</v>
      </c>
      <c r="U17" s="27" t="s">
        <v>248</v>
      </c>
      <c r="V17" s="27" t="s">
        <v>975</v>
      </c>
      <c r="W17" s="27" t="s">
        <v>975</v>
      </c>
      <c r="X17" s="27" t="s">
        <v>975</v>
      </c>
      <c r="Y17" s="27" t="s">
        <v>975</v>
      </c>
      <c r="Z17" s="22"/>
      <c r="AA17" s="32" t="s">
        <v>1080</v>
      </c>
      <c r="AB17" s="26" t="s">
        <v>1081</v>
      </c>
      <c r="AC17" s="26" t="s">
        <v>1082</v>
      </c>
      <c r="AD17" s="32" t="s">
        <v>1083</v>
      </c>
      <c r="AE17" s="32" t="s">
        <v>1084</v>
      </c>
      <c r="AF17" s="32"/>
      <c r="AG17" s="22" t="s">
        <v>1085</v>
      </c>
      <c r="AH17" s="110">
        <v>44644</v>
      </c>
      <c r="AI17" s="22" t="s">
        <v>841</v>
      </c>
      <c r="AJ17" s="22"/>
      <c r="AK17" s="22">
        <v>14</v>
      </c>
      <c r="AL17" s="141">
        <v>44644</v>
      </c>
      <c r="AM17" s="32" t="s">
        <v>1086</v>
      </c>
      <c r="AN17" s="22" t="s">
        <v>111</v>
      </c>
      <c r="AO17" s="22" t="s">
        <v>366</v>
      </c>
      <c r="AP17" s="22" t="s">
        <v>1087</v>
      </c>
      <c r="AQ17" s="22" t="s">
        <v>111</v>
      </c>
      <c r="AR17" s="22" t="s">
        <v>1088</v>
      </c>
      <c r="AS17" s="22" t="s">
        <v>1089</v>
      </c>
      <c r="AT17" s="22" t="s">
        <v>111</v>
      </c>
      <c r="AU17" s="22" t="s">
        <v>184</v>
      </c>
      <c r="AV17" s="22" t="s">
        <v>1090</v>
      </c>
      <c r="AW17" s="22" t="s">
        <v>111</v>
      </c>
      <c r="AX17" s="22" t="s">
        <v>1091</v>
      </c>
      <c r="AY17" s="22" t="s">
        <v>1092</v>
      </c>
      <c r="AZ17" s="22"/>
      <c r="BA17" s="22"/>
      <c r="BB17" s="22"/>
      <c r="BC17" s="22" t="s">
        <v>1093</v>
      </c>
      <c r="BD17" s="22"/>
      <c r="BE17" s="36"/>
      <c r="BF17" s="153" t="s">
        <v>1094</v>
      </c>
      <c r="BG17" s="22">
        <v>14</v>
      </c>
      <c r="BH17" s="98" t="s">
        <v>162</v>
      </c>
      <c r="BI17" s="22" t="s">
        <v>734</v>
      </c>
      <c r="BJ17" s="22" t="s">
        <v>248</v>
      </c>
      <c r="BK17" s="120" t="s">
        <v>1095</v>
      </c>
      <c r="BL17" s="22" t="s">
        <v>1096</v>
      </c>
      <c r="BM17" s="22" t="s">
        <v>1097</v>
      </c>
      <c r="BN17" s="22"/>
      <c r="BO17" s="22">
        <v>14</v>
      </c>
      <c r="BP17" s="36">
        <v>44644</v>
      </c>
      <c r="BQ17" s="159" t="s">
        <v>926</v>
      </c>
      <c r="BR17" s="167" t="s">
        <v>927</v>
      </c>
      <c r="BS17" s="167" t="s">
        <v>851</v>
      </c>
      <c r="BT17" s="303" t="s">
        <v>928</v>
      </c>
      <c r="BU17" s="175" t="s">
        <v>853</v>
      </c>
      <c r="BV17" s="160" t="s">
        <v>1098</v>
      </c>
      <c r="BW17" s="160" t="s">
        <v>1099</v>
      </c>
      <c r="BX17" s="160" t="s">
        <v>892</v>
      </c>
      <c r="BY17" s="160" t="s">
        <v>890</v>
      </c>
      <c r="BZ17" s="160" t="s">
        <v>891</v>
      </c>
      <c r="CA17" s="160" t="s">
        <v>892</v>
      </c>
      <c r="CB17" s="180">
        <f>CC17/10*1000000</f>
        <v>1811000</v>
      </c>
      <c r="CC17" s="92">
        <v>18.11</v>
      </c>
    </row>
    <row r="18" spans="1:81" ht="86.25" customHeight="1">
      <c r="A18" s="97">
        <v>17</v>
      </c>
      <c r="B18" s="22">
        <v>17</v>
      </c>
      <c r="C18" s="111">
        <v>44617</v>
      </c>
      <c r="D18" s="110"/>
      <c r="E18" s="110"/>
      <c r="F18" s="22" t="s">
        <v>893</v>
      </c>
      <c r="G18" s="22" t="s">
        <v>1100</v>
      </c>
      <c r="H18" s="22" t="s">
        <v>122</v>
      </c>
      <c r="I18" s="22" t="s">
        <v>1101</v>
      </c>
      <c r="J18" s="22" t="s">
        <v>1102</v>
      </c>
      <c r="K18" s="22" t="s">
        <v>1103</v>
      </c>
      <c r="L18" s="22" t="s">
        <v>1104</v>
      </c>
      <c r="M18" s="26" t="s">
        <v>899</v>
      </c>
      <c r="N18" s="22" t="s">
        <v>1105</v>
      </c>
      <c r="O18" s="22">
        <v>89</v>
      </c>
      <c r="P18" s="36">
        <v>44643</v>
      </c>
      <c r="Q18" s="22">
        <v>12</v>
      </c>
      <c r="R18" s="99">
        <v>44645</v>
      </c>
      <c r="S18" s="27" t="s">
        <v>162</v>
      </c>
      <c r="T18" s="27" t="s">
        <v>734</v>
      </c>
      <c r="U18" s="27" t="s">
        <v>248</v>
      </c>
      <c r="V18" s="27" t="s">
        <v>975</v>
      </c>
      <c r="W18" s="27" t="s">
        <v>975</v>
      </c>
      <c r="X18" s="27" t="s">
        <v>975</v>
      </c>
      <c r="Y18" s="27" t="s">
        <v>975</v>
      </c>
      <c r="Z18" s="22"/>
      <c r="AA18" s="32" t="s">
        <v>1106</v>
      </c>
      <c r="AB18" s="26" t="s">
        <v>1107</v>
      </c>
      <c r="AC18" s="26" t="s">
        <v>1108</v>
      </c>
      <c r="AD18" s="32" t="s">
        <v>1109</v>
      </c>
      <c r="AE18" s="32" t="s">
        <v>1108</v>
      </c>
      <c r="AF18" s="32"/>
      <c r="AG18" s="22" t="s">
        <v>1110</v>
      </c>
      <c r="AH18" s="110">
        <v>44645</v>
      </c>
      <c r="AI18" s="22" t="s">
        <v>841</v>
      </c>
      <c r="AJ18" s="22"/>
      <c r="AK18" s="22">
        <v>15</v>
      </c>
      <c r="AL18" s="141">
        <v>44645</v>
      </c>
      <c r="AM18" s="32" t="s">
        <v>1111</v>
      </c>
      <c r="AN18" s="22" t="s">
        <v>111</v>
      </c>
      <c r="AO18" s="22" t="s">
        <v>184</v>
      </c>
      <c r="AP18" s="22" t="s">
        <v>1112</v>
      </c>
      <c r="AQ18" s="22" t="s">
        <v>111</v>
      </c>
      <c r="AR18" s="22" t="s">
        <v>184</v>
      </c>
      <c r="AS18" s="22" t="s">
        <v>1113</v>
      </c>
      <c r="AT18" s="22" t="s">
        <v>111</v>
      </c>
      <c r="AU18" s="22" t="s">
        <v>184</v>
      </c>
      <c r="AV18" s="22" t="s">
        <v>1114</v>
      </c>
      <c r="AW18" s="22" t="s">
        <v>111</v>
      </c>
      <c r="AX18" s="22" t="s">
        <v>184</v>
      </c>
      <c r="AY18" s="22" t="s">
        <v>1115</v>
      </c>
      <c r="AZ18" s="22"/>
      <c r="BA18" s="22"/>
      <c r="BB18" s="22"/>
      <c r="BC18" s="22" t="s">
        <v>1116</v>
      </c>
      <c r="BD18" s="22"/>
      <c r="BE18" s="36"/>
      <c r="BF18" s="153" t="s">
        <v>908</v>
      </c>
      <c r="BG18" s="22">
        <v>15</v>
      </c>
      <c r="BH18" s="98" t="s">
        <v>162</v>
      </c>
      <c r="BI18" s="22" t="s">
        <v>734</v>
      </c>
      <c r="BJ18" s="22" t="s">
        <v>248</v>
      </c>
      <c r="BK18" s="120" t="s">
        <v>1014</v>
      </c>
      <c r="BL18" s="155">
        <v>44652</v>
      </c>
      <c r="BM18" s="155">
        <v>44652</v>
      </c>
      <c r="BN18" s="22"/>
      <c r="BO18" s="22">
        <v>15</v>
      </c>
      <c r="BP18" s="36">
        <v>44645</v>
      </c>
      <c r="BQ18" s="159" t="s">
        <v>849</v>
      </c>
      <c r="BR18" s="160" t="s">
        <v>850</v>
      </c>
      <c r="BS18" s="160" t="s">
        <v>851</v>
      </c>
      <c r="BT18" s="297" t="s">
        <v>852</v>
      </c>
      <c r="BU18" s="171" t="s">
        <v>853</v>
      </c>
      <c r="BV18" s="160" t="s">
        <v>1098</v>
      </c>
      <c r="BW18" s="160" t="s">
        <v>1099</v>
      </c>
      <c r="BX18" s="160" t="s">
        <v>892</v>
      </c>
      <c r="BY18" s="160" t="s">
        <v>1117</v>
      </c>
      <c r="BZ18" s="160" t="s">
        <v>1118</v>
      </c>
      <c r="CA18" s="160" t="s">
        <v>892</v>
      </c>
      <c r="CB18" s="180">
        <f>CC18/10*1000000</f>
        <v>1131000</v>
      </c>
      <c r="CC18" s="92">
        <v>11.31</v>
      </c>
    </row>
    <row r="19" spans="1:81" ht="86.25" customHeight="1">
      <c r="A19" s="97">
        <v>18</v>
      </c>
      <c r="B19" s="22">
        <v>17</v>
      </c>
      <c r="C19" s="111">
        <v>44617</v>
      </c>
      <c r="D19" s="110"/>
      <c r="E19" s="110"/>
      <c r="F19" s="22" t="s">
        <v>264</v>
      </c>
      <c r="G19" s="22" t="s">
        <v>1119</v>
      </c>
      <c r="H19" s="22" t="s">
        <v>229</v>
      </c>
      <c r="I19" s="22" t="s">
        <v>1120</v>
      </c>
      <c r="J19" s="22" t="s">
        <v>1121</v>
      </c>
      <c r="K19" s="22" t="s">
        <v>1122</v>
      </c>
      <c r="L19" s="22" t="s">
        <v>1123</v>
      </c>
      <c r="M19" s="26" t="s">
        <v>1124</v>
      </c>
      <c r="N19" s="22" t="s">
        <v>1125</v>
      </c>
      <c r="O19" s="22">
        <v>94</v>
      </c>
      <c r="P19" s="36">
        <v>44649</v>
      </c>
      <c r="Q19" s="22">
        <v>13</v>
      </c>
      <c r="R19" s="99">
        <v>44649</v>
      </c>
      <c r="S19" s="27" t="s">
        <v>117</v>
      </c>
      <c r="T19" s="27" t="s">
        <v>187</v>
      </c>
      <c r="U19" s="27" t="s">
        <v>248</v>
      </c>
      <c r="V19" s="27" t="s">
        <v>975</v>
      </c>
      <c r="W19" s="27"/>
      <c r="X19" s="27"/>
      <c r="Y19" s="27"/>
      <c r="Z19" s="22"/>
      <c r="AA19" s="32" t="s">
        <v>1126</v>
      </c>
      <c r="AB19" s="26" t="s">
        <v>1127</v>
      </c>
      <c r="AC19" s="26"/>
      <c r="AD19" s="32"/>
      <c r="AE19" s="32"/>
      <c r="AF19" s="32"/>
      <c r="AG19" s="22" t="s">
        <v>1128</v>
      </c>
      <c r="AH19" s="110">
        <v>44650</v>
      </c>
      <c r="AI19" s="22" t="s">
        <v>841</v>
      </c>
      <c r="AJ19" s="22"/>
      <c r="AK19" s="22">
        <v>16</v>
      </c>
      <c r="AL19" s="141">
        <v>44650</v>
      </c>
      <c r="AM19" s="32" t="s">
        <v>1129</v>
      </c>
      <c r="AN19" s="22" t="s">
        <v>89</v>
      </c>
      <c r="AO19" s="22" t="s">
        <v>512</v>
      </c>
      <c r="AP19" s="22" t="s">
        <v>1761</v>
      </c>
      <c r="AQ19" s="22"/>
      <c r="AR19" s="22"/>
      <c r="AS19" s="22"/>
      <c r="AT19" s="22"/>
      <c r="AU19" s="22"/>
      <c r="AV19" s="22"/>
      <c r="AW19" s="22"/>
      <c r="AX19" s="22"/>
      <c r="AY19" s="22"/>
      <c r="AZ19" s="22"/>
      <c r="BA19" s="22"/>
      <c r="BB19" s="22"/>
      <c r="BC19" s="22" t="s">
        <v>1761</v>
      </c>
      <c r="BD19" s="22"/>
      <c r="BE19" s="36"/>
      <c r="BF19" s="153" t="s">
        <v>1130</v>
      </c>
      <c r="BG19" s="22">
        <v>16</v>
      </c>
      <c r="BH19" s="98" t="s">
        <v>94</v>
      </c>
      <c r="BI19" s="22" t="s">
        <v>919</v>
      </c>
      <c r="BJ19" s="22" t="s">
        <v>248</v>
      </c>
      <c r="BK19" s="120" t="s">
        <v>1014</v>
      </c>
      <c r="BL19" s="22"/>
      <c r="BM19" s="22"/>
      <c r="BN19" s="22"/>
      <c r="BO19" s="22">
        <v>16</v>
      </c>
      <c r="BP19" s="36">
        <v>44650</v>
      </c>
      <c r="BQ19" s="159" t="s">
        <v>967</v>
      </c>
      <c r="BR19" s="160" t="s">
        <v>968</v>
      </c>
      <c r="BS19" s="160" t="s">
        <v>851</v>
      </c>
      <c r="BT19" s="160" t="s">
        <v>969</v>
      </c>
      <c r="BU19" s="171" t="s">
        <v>853</v>
      </c>
      <c r="BV19" s="160" t="s">
        <v>857</v>
      </c>
      <c r="BW19" s="160" t="s">
        <v>858</v>
      </c>
      <c r="BX19" s="160" t="s">
        <v>856</v>
      </c>
      <c r="BY19" s="160" t="s">
        <v>1117</v>
      </c>
      <c r="BZ19" s="160" t="s">
        <v>1118</v>
      </c>
      <c r="CA19" s="160" t="s">
        <v>892</v>
      </c>
      <c r="CB19" s="180">
        <f t="shared" ref="CB19:CB25" si="0">CC19/10*1000000</f>
        <v>1430000000</v>
      </c>
      <c r="CC19" s="92">
        <v>14300</v>
      </c>
    </row>
    <row r="20" spans="1:81" ht="86.25" customHeight="1">
      <c r="A20" s="97">
        <v>19</v>
      </c>
      <c r="B20" s="22">
        <v>17</v>
      </c>
      <c r="C20" s="111">
        <v>44617</v>
      </c>
      <c r="D20" s="110"/>
      <c r="E20" s="110"/>
      <c r="F20" s="22" t="s">
        <v>1131</v>
      </c>
      <c r="G20" s="22" t="s">
        <v>1132</v>
      </c>
      <c r="H20" s="22" t="s">
        <v>101</v>
      </c>
      <c r="I20" s="22" t="s">
        <v>1133</v>
      </c>
      <c r="J20" s="22" t="s">
        <v>1134</v>
      </c>
      <c r="K20" s="22" t="s">
        <v>1135</v>
      </c>
      <c r="L20" s="22" t="s">
        <v>1136</v>
      </c>
      <c r="M20" s="26" t="s">
        <v>1137</v>
      </c>
      <c r="N20" s="22" t="s">
        <v>1138</v>
      </c>
      <c r="O20" s="22" t="s">
        <v>69</v>
      </c>
      <c r="P20" s="36" t="s">
        <v>69</v>
      </c>
      <c r="Q20" s="22" t="s">
        <v>69</v>
      </c>
      <c r="R20" s="99" t="s">
        <v>69</v>
      </c>
      <c r="S20" s="27" t="s">
        <v>94</v>
      </c>
      <c r="T20" s="27" t="s">
        <v>919</v>
      </c>
      <c r="U20" s="27" t="s">
        <v>248</v>
      </c>
      <c r="V20" s="27" t="s">
        <v>69</v>
      </c>
      <c r="W20" s="27" t="s">
        <v>69</v>
      </c>
      <c r="X20" s="27" t="s">
        <v>69</v>
      </c>
      <c r="Y20" s="27" t="s">
        <v>69</v>
      </c>
      <c r="Z20" s="22" t="s">
        <v>69</v>
      </c>
      <c r="AA20" s="32" t="s">
        <v>1139</v>
      </c>
      <c r="AB20" s="26" t="s">
        <v>548</v>
      </c>
      <c r="AC20" s="26"/>
      <c r="AD20" s="32"/>
      <c r="AE20" s="32"/>
      <c r="AF20" s="32"/>
      <c r="AG20" s="22" t="s">
        <v>69</v>
      </c>
      <c r="AH20" s="110" t="s">
        <v>69</v>
      </c>
      <c r="AI20" s="22" t="s">
        <v>841</v>
      </c>
      <c r="AJ20" s="22"/>
      <c r="AK20" s="22">
        <v>17</v>
      </c>
      <c r="AL20" s="141">
        <v>44651</v>
      </c>
      <c r="AM20" s="32" t="s">
        <v>1139</v>
      </c>
      <c r="AN20" s="22" t="s">
        <v>213</v>
      </c>
      <c r="AO20" s="22" t="s">
        <v>184</v>
      </c>
      <c r="AP20" s="22" t="s">
        <v>1138</v>
      </c>
      <c r="AQ20" s="22"/>
      <c r="AR20" s="22"/>
      <c r="AS20" s="22"/>
      <c r="AT20" s="22"/>
      <c r="AU20" s="22"/>
      <c r="AV20" s="22"/>
      <c r="AW20" s="22"/>
      <c r="AX20" s="22"/>
      <c r="AY20" s="22"/>
      <c r="AZ20" s="22"/>
      <c r="BA20" s="22"/>
      <c r="BB20" s="22"/>
      <c r="BC20" s="22" t="s">
        <v>1760</v>
      </c>
      <c r="BD20" s="22"/>
      <c r="BE20" s="36"/>
      <c r="BF20" s="153" t="s">
        <v>1141</v>
      </c>
      <c r="BG20" s="22">
        <v>17</v>
      </c>
      <c r="BH20" s="98" t="s">
        <v>94</v>
      </c>
      <c r="BI20" s="22" t="s">
        <v>919</v>
      </c>
      <c r="BJ20" s="22" t="s">
        <v>248</v>
      </c>
      <c r="BK20" s="120" t="s">
        <v>1014</v>
      </c>
      <c r="BL20" s="155">
        <v>44660</v>
      </c>
      <c r="BM20" s="155">
        <v>44660</v>
      </c>
      <c r="BN20" s="22"/>
      <c r="BO20" s="22">
        <v>17</v>
      </c>
      <c r="BP20" s="36">
        <v>44650</v>
      </c>
      <c r="BQ20" s="159" t="s">
        <v>967</v>
      </c>
      <c r="BR20" s="160" t="s">
        <v>968</v>
      </c>
      <c r="BS20" s="160" t="s">
        <v>851</v>
      </c>
      <c r="BT20" s="160" t="s">
        <v>969</v>
      </c>
      <c r="BU20" s="171" t="s">
        <v>853</v>
      </c>
      <c r="BV20" s="160" t="s">
        <v>857</v>
      </c>
      <c r="BW20" s="160" t="s">
        <v>858</v>
      </c>
      <c r="BX20" s="160" t="s">
        <v>856</v>
      </c>
      <c r="BY20" s="160" t="s">
        <v>1117</v>
      </c>
      <c r="BZ20" s="160" t="s">
        <v>1118</v>
      </c>
      <c r="CA20" s="160" t="s">
        <v>892</v>
      </c>
      <c r="CB20" s="180">
        <f t="shared" si="0"/>
        <v>0</v>
      </c>
    </row>
    <row r="21" spans="1:81" ht="60">
      <c r="A21" s="97">
        <v>20</v>
      </c>
      <c r="B21" s="22">
        <v>30</v>
      </c>
      <c r="C21" s="111">
        <v>44651</v>
      </c>
      <c r="D21" s="110"/>
      <c r="E21" s="110"/>
      <c r="F21" s="22" t="s">
        <v>70</v>
      </c>
      <c r="G21" s="22" t="s">
        <v>1142</v>
      </c>
      <c r="H21" s="22" t="s">
        <v>122</v>
      </c>
      <c r="I21" s="22" t="s">
        <v>1143</v>
      </c>
      <c r="J21" s="22" t="s">
        <v>1144</v>
      </c>
      <c r="K21" s="22" t="s">
        <v>1145</v>
      </c>
      <c r="L21" s="22" t="s">
        <v>1146</v>
      </c>
      <c r="M21" s="26" t="s">
        <v>1147</v>
      </c>
      <c r="N21" s="22" t="s">
        <v>1148</v>
      </c>
      <c r="O21" s="22">
        <v>103</v>
      </c>
      <c r="P21" s="36">
        <v>44655</v>
      </c>
      <c r="Q21" s="22">
        <v>14</v>
      </c>
      <c r="R21" s="99">
        <v>44655</v>
      </c>
      <c r="S21" s="27" t="s">
        <v>104</v>
      </c>
      <c r="T21" s="27" t="s">
        <v>125</v>
      </c>
      <c r="U21" s="27" t="s">
        <v>290</v>
      </c>
      <c r="V21" s="27" t="s">
        <v>975</v>
      </c>
      <c r="W21" s="27" t="s">
        <v>975</v>
      </c>
      <c r="X21" s="27" t="s">
        <v>975</v>
      </c>
      <c r="Y21" s="27" t="s">
        <v>975</v>
      </c>
      <c r="Z21" s="22" t="s">
        <v>69</v>
      </c>
      <c r="AA21" s="32" t="s">
        <v>1149</v>
      </c>
      <c r="AB21" s="133" t="s">
        <v>1150</v>
      </c>
      <c r="AC21" s="125" t="s">
        <v>1151</v>
      </c>
      <c r="AD21" s="125" t="s">
        <v>1152</v>
      </c>
      <c r="AE21" s="32" t="s">
        <v>1153</v>
      </c>
      <c r="AF21" s="32"/>
      <c r="AG21" s="22" t="s">
        <v>1154</v>
      </c>
      <c r="AH21" s="110">
        <v>44658</v>
      </c>
      <c r="AI21" s="22" t="s">
        <v>841</v>
      </c>
      <c r="AJ21" s="22"/>
      <c r="AK21" s="22">
        <v>18</v>
      </c>
      <c r="AL21" s="141">
        <v>44658</v>
      </c>
      <c r="AM21" s="32" t="s">
        <v>1149</v>
      </c>
      <c r="AN21" s="22" t="s">
        <v>213</v>
      </c>
      <c r="AO21" s="22" t="s">
        <v>112</v>
      </c>
      <c r="AP21" s="22" t="s">
        <v>1155</v>
      </c>
      <c r="AQ21" s="22" t="s">
        <v>213</v>
      </c>
      <c r="AR21" s="22" t="s">
        <v>1156</v>
      </c>
      <c r="AS21" s="22" t="s">
        <v>1157</v>
      </c>
      <c r="AT21" s="22" t="s">
        <v>213</v>
      </c>
      <c r="AU21" s="22" t="s">
        <v>398</v>
      </c>
      <c r="AV21" s="22" t="s">
        <v>1158</v>
      </c>
      <c r="AW21" s="22" t="s">
        <v>213</v>
      </c>
      <c r="AX21" s="22" t="s">
        <v>184</v>
      </c>
      <c r="AY21" s="22" t="s">
        <v>1159</v>
      </c>
      <c r="AZ21" s="22"/>
      <c r="BA21" s="22"/>
      <c r="BB21" s="22"/>
      <c r="BC21" s="22" t="s">
        <v>1160</v>
      </c>
      <c r="BD21" s="22"/>
      <c r="BE21" s="36"/>
      <c r="BF21" s="153" t="s">
        <v>1161</v>
      </c>
      <c r="BG21" s="22">
        <v>18</v>
      </c>
      <c r="BH21" s="98" t="s">
        <v>162</v>
      </c>
      <c r="BI21" s="22" t="s">
        <v>1013</v>
      </c>
      <c r="BJ21" s="22" t="s">
        <v>290</v>
      </c>
      <c r="BK21" s="120" t="s">
        <v>1162</v>
      </c>
      <c r="BL21" s="155">
        <v>44664</v>
      </c>
      <c r="BM21" s="155">
        <v>44665</v>
      </c>
      <c r="BN21" s="22"/>
      <c r="BO21" s="22">
        <v>18</v>
      </c>
      <c r="BP21" s="36">
        <v>44658</v>
      </c>
      <c r="BQ21" s="159" t="s">
        <v>849</v>
      </c>
      <c r="BR21" s="160" t="s">
        <v>850</v>
      </c>
      <c r="BS21" s="160" t="s">
        <v>851</v>
      </c>
      <c r="BT21" s="297" t="s">
        <v>852</v>
      </c>
      <c r="BU21" s="171" t="s">
        <v>853</v>
      </c>
      <c r="BV21" s="160" t="s">
        <v>890</v>
      </c>
      <c r="BW21" s="160" t="s">
        <v>891</v>
      </c>
      <c r="BX21" s="160" t="s">
        <v>892</v>
      </c>
      <c r="BY21" s="164" t="s">
        <v>1073</v>
      </c>
      <c r="BZ21" s="164" t="s">
        <v>1074</v>
      </c>
      <c r="CA21" s="160" t="s">
        <v>892</v>
      </c>
      <c r="CB21" s="180">
        <f t="shared" si="0"/>
        <v>0</v>
      </c>
    </row>
    <row r="22" spans="1:81" ht="75">
      <c r="A22" s="97">
        <v>21</v>
      </c>
      <c r="B22" s="22">
        <v>30</v>
      </c>
      <c r="C22" s="111">
        <v>44651</v>
      </c>
      <c r="D22" s="110"/>
      <c r="E22" s="110"/>
      <c r="F22" s="22" t="s">
        <v>99</v>
      </c>
      <c r="G22" s="22" t="s">
        <v>1163</v>
      </c>
      <c r="H22" s="22" t="s">
        <v>101</v>
      </c>
      <c r="I22" s="22" t="s">
        <v>1164</v>
      </c>
      <c r="J22" s="22" t="s">
        <v>1165</v>
      </c>
      <c r="K22" s="22" t="s">
        <v>81</v>
      </c>
      <c r="L22" s="22" t="s">
        <v>1034</v>
      </c>
      <c r="M22" s="26" t="s">
        <v>1078</v>
      </c>
      <c r="N22" s="22" t="s">
        <v>1166</v>
      </c>
      <c r="O22" s="22">
        <v>112</v>
      </c>
      <c r="P22" s="36">
        <v>44659</v>
      </c>
      <c r="Q22" s="22">
        <v>15</v>
      </c>
      <c r="R22" s="99">
        <v>44659</v>
      </c>
      <c r="S22" s="27" t="s">
        <v>162</v>
      </c>
      <c r="T22" s="27" t="s">
        <v>1013</v>
      </c>
      <c r="U22" s="27" t="s">
        <v>290</v>
      </c>
      <c r="V22" s="27" t="s">
        <v>975</v>
      </c>
      <c r="W22" s="27" t="s">
        <v>975</v>
      </c>
      <c r="X22" s="27" t="s">
        <v>69</v>
      </c>
      <c r="Y22" s="27" t="s">
        <v>69</v>
      </c>
      <c r="Z22" s="22" t="s">
        <v>69</v>
      </c>
      <c r="AA22" s="32" t="s">
        <v>1167</v>
      </c>
      <c r="AB22" s="133" t="s">
        <v>1168</v>
      </c>
      <c r="AC22" s="133" t="s">
        <v>1169</v>
      </c>
      <c r="AD22" s="125"/>
      <c r="AE22" s="32"/>
      <c r="AF22" s="32"/>
      <c r="AG22" s="22" t="s">
        <v>1170</v>
      </c>
      <c r="AH22" s="110">
        <v>44662</v>
      </c>
      <c r="AI22" s="22" t="s">
        <v>841</v>
      </c>
      <c r="AJ22" s="22"/>
      <c r="AK22" s="22">
        <v>19</v>
      </c>
      <c r="AL22" s="141">
        <v>44662</v>
      </c>
      <c r="AM22" s="32" t="s">
        <v>1167</v>
      </c>
      <c r="AN22" s="22" t="s">
        <v>111</v>
      </c>
      <c r="AO22" s="22" t="s">
        <v>184</v>
      </c>
      <c r="AP22" s="22" t="s">
        <v>1171</v>
      </c>
      <c r="AQ22" s="22" t="s">
        <v>213</v>
      </c>
      <c r="AR22" s="22" t="s">
        <v>1172</v>
      </c>
      <c r="AS22" s="22" t="s">
        <v>1173</v>
      </c>
      <c r="AT22" s="22"/>
      <c r="AU22" s="22"/>
      <c r="AV22" s="147"/>
      <c r="AW22" s="22"/>
      <c r="AX22" s="22"/>
      <c r="AY22" s="147"/>
      <c r="AZ22" s="22"/>
      <c r="BA22" s="22"/>
      <c r="BB22" s="22"/>
      <c r="BC22" s="22" t="s">
        <v>1174</v>
      </c>
      <c r="BD22" s="22"/>
      <c r="BE22" s="36"/>
      <c r="BF22" s="153" t="s">
        <v>1094</v>
      </c>
      <c r="BG22" s="22">
        <v>19</v>
      </c>
      <c r="BH22" s="98" t="s">
        <v>117</v>
      </c>
      <c r="BI22" s="22" t="s">
        <v>118</v>
      </c>
      <c r="BJ22" s="22" t="s">
        <v>290</v>
      </c>
      <c r="BK22" s="120" t="s">
        <v>1014</v>
      </c>
      <c r="BL22" s="155">
        <v>44671</v>
      </c>
      <c r="BM22" s="155">
        <v>44672</v>
      </c>
      <c r="BN22" s="22"/>
      <c r="BO22" s="22">
        <v>19</v>
      </c>
      <c r="BP22" s="36">
        <v>44662</v>
      </c>
      <c r="BQ22" s="159" t="s">
        <v>926</v>
      </c>
      <c r="BR22" s="167" t="s">
        <v>927</v>
      </c>
      <c r="BS22" s="167" t="s">
        <v>851</v>
      </c>
      <c r="BT22" s="303" t="s">
        <v>928</v>
      </c>
      <c r="BU22" s="175" t="s">
        <v>853</v>
      </c>
      <c r="BV22" s="160" t="s">
        <v>1175</v>
      </c>
      <c r="BW22" s="160" t="s">
        <v>1176</v>
      </c>
      <c r="BX22" s="160" t="s">
        <v>892</v>
      </c>
      <c r="BY22" s="160" t="s">
        <v>890</v>
      </c>
      <c r="BZ22" s="160" t="s">
        <v>891</v>
      </c>
      <c r="CA22" s="160" t="s">
        <v>892</v>
      </c>
    </row>
    <row r="23" spans="1:81" ht="129.75" customHeight="1">
      <c r="A23" s="97">
        <v>22</v>
      </c>
      <c r="B23" s="22">
        <v>30</v>
      </c>
      <c r="C23" s="111">
        <v>44651</v>
      </c>
      <c r="D23" s="110" t="s">
        <v>1177</v>
      </c>
      <c r="E23" s="110"/>
      <c r="F23" s="22" t="s">
        <v>70</v>
      </c>
      <c r="G23" s="22" t="s">
        <v>1178</v>
      </c>
      <c r="H23" s="22" t="s">
        <v>122</v>
      </c>
      <c r="I23" s="22" t="s">
        <v>1179</v>
      </c>
      <c r="J23" s="22" t="s">
        <v>1180</v>
      </c>
      <c r="K23" s="22" t="s">
        <v>1145</v>
      </c>
      <c r="L23" s="22" t="s">
        <v>1146</v>
      </c>
      <c r="M23" s="26" t="s">
        <v>1147</v>
      </c>
      <c r="N23" s="22" t="s">
        <v>1181</v>
      </c>
      <c r="O23" s="22">
        <v>118</v>
      </c>
      <c r="P23" s="36">
        <v>44664</v>
      </c>
      <c r="Q23" s="22">
        <v>16</v>
      </c>
      <c r="R23" s="99">
        <v>44664</v>
      </c>
      <c r="S23" s="27" t="s">
        <v>83</v>
      </c>
      <c r="T23" s="27" t="s">
        <v>300</v>
      </c>
      <c r="U23" s="27" t="s">
        <v>290</v>
      </c>
      <c r="V23" s="27" t="s">
        <v>975</v>
      </c>
      <c r="W23" s="27" t="s">
        <v>975</v>
      </c>
      <c r="X23" s="27" t="s">
        <v>975</v>
      </c>
      <c r="Y23" s="27" t="s">
        <v>69</v>
      </c>
      <c r="Z23" s="22" t="s">
        <v>69</v>
      </c>
      <c r="AA23" s="32" t="s">
        <v>1182</v>
      </c>
      <c r="AB23" s="125" t="s">
        <v>1183</v>
      </c>
      <c r="AC23" s="125" t="s">
        <v>1184</v>
      </c>
      <c r="AD23" s="125" t="s">
        <v>1185</v>
      </c>
      <c r="AE23" s="32"/>
      <c r="AF23" s="32"/>
      <c r="AG23" s="22" t="s">
        <v>1186</v>
      </c>
      <c r="AH23" s="110">
        <v>44665</v>
      </c>
      <c r="AI23" s="22" t="s">
        <v>841</v>
      </c>
      <c r="AJ23" s="22"/>
      <c r="AK23" s="22">
        <v>20</v>
      </c>
      <c r="AL23" s="141">
        <v>44665</v>
      </c>
      <c r="AM23" s="32" t="s">
        <v>1182</v>
      </c>
      <c r="AN23" s="22" t="s">
        <v>213</v>
      </c>
      <c r="AO23" s="22" t="s">
        <v>237</v>
      </c>
      <c r="AP23" s="22" t="s">
        <v>1187</v>
      </c>
      <c r="AQ23" s="22" t="s">
        <v>1188</v>
      </c>
      <c r="AR23" s="22" t="s">
        <v>184</v>
      </c>
      <c r="AS23" s="22" t="s">
        <v>1189</v>
      </c>
      <c r="AT23" s="22" t="s">
        <v>213</v>
      </c>
      <c r="AU23" s="22" t="s">
        <v>184</v>
      </c>
      <c r="AV23" s="22" t="s">
        <v>1190</v>
      </c>
      <c r="AW23" s="22"/>
      <c r="AX23" s="22"/>
      <c r="AY23" s="22"/>
      <c r="AZ23" s="22"/>
      <c r="BA23" s="22"/>
      <c r="BB23" s="22"/>
      <c r="BC23" s="22" t="s">
        <v>1191</v>
      </c>
      <c r="BD23" s="22"/>
      <c r="BE23" s="36"/>
      <c r="BF23" s="153" t="s">
        <v>1161</v>
      </c>
      <c r="BG23" s="22">
        <v>20</v>
      </c>
      <c r="BH23" s="98" t="s">
        <v>94</v>
      </c>
      <c r="BI23" s="22" t="s">
        <v>909</v>
      </c>
      <c r="BJ23" s="22" t="s">
        <v>290</v>
      </c>
      <c r="BK23" s="120" t="s">
        <v>1014</v>
      </c>
      <c r="BL23" s="155">
        <v>44671</v>
      </c>
      <c r="BM23" s="155">
        <v>44673</v>
      </c>
      <c r="BN23" s="22"/>
      <c r="BO23" s="22">
        <v>20</v>
      </c>
      <c r="BP23" s="36">
        <v>44664</v>
      </c>
      <c r="BQ23" s="159" t="s">
        <v>849</v>
      </c>
      <c r="BR23" s="160" t="s">
        <v>850</v>
      </c>
      <c r="BS23" s="160" t="s">
        <v>851</v>
      </c>
      <c r="BT23" s="297" t="s">
        <v>852</v>
      </c>
      <c r="BU23" s="171" t="s">
        <v>853</v>
      </c>
      <c r="BV23" s="160" t="s">
        <v>1175</v>
      </c>
      <c r="BW23" s="160" t="s">
        <v>1176</v>
      </c>
      <c r="BX23" s="160" t="s">
        <v>892</v>
      </c>
      <c r="BY23" s="160" t="s">
        <v>1117</v>
      </c>
      <c r="BZ23" s="160" t="s">
        <v>1118</v>
      </c>
      <c r="CA23" s="160" t="s">
        <v>892</v>
      </c>
      <c r="CB23" s="180">
        <f t="shared" si="0"/>
        <v>0</v>
      </c>
    </row>
    <row r="24" spans="1:81" ht="129.75" customHeight="1">
      <c r="A24" s="97">
        <v>23</v>
      </c>
      <c r="B24" s="22">
        <v>30</v>
      </c>
      <c r="C24" s="111">
        <v>44651</v>
      </c>
      <c r="D24" s="110"/>
      <c r="E24" s="110"/>
      <c r="F24" s="22" t="s">
        <v>141</v>
      </c>
      <c r="G24" s="22" t="s">
        <v>1192</v>
      </c>
      <c r="H24" s="22" t="s">
        <v>198</v>
      </c>
      <c r="I24" s="22" t="s">
        <v>1193</v>
      </c>
      <c r="J24" s="22" t="s">
        <v>1194</v>
      </c>
      <c r="K24" s="22" t="s">
        <v>1195</v>
      </c>
      <c r="L24" s="22" t="s">
        <v>1196</v>
      </c>
      <c r="M24" s="26" t="s">
        <v>1197</v>
      </c>
      <c r="N24" s="22" t="s">
        <v>1198</v>
      </c>
      <c r="O24" s="22">
        <v>116</v>
      </c>
      <c r="P24" s="36">
        <v>44663</v>
      </c>
      <c r="Q24" s="22">
        <v>17</v>
      </c>
      <c r="R24" s="99">
        <v>44663</v>
      </c>
      <c r="S24" s="27" t="s">
        <v>117</v>
      </c>
      <c r="T24" s="27" t="s">
        <v>118</v>
      </c>
      <c r="U24" s="27" t="s">
        <v>290</v>
      </c>
      <c r="V24" s="27" t="s">
        <v>975</v>
      </c>
      <c r="W24" s="27"/>
      <c r="X24" s="27"/>
      <c r="Y24" s="27"/>
      <c r="Z24" s="22"/>
      <c r="AA24" s="32" t="s">
        <v>1199</v>
      </c>
      <c r="AB24" s="26" t="s">
        <v>997</v>
      </c>
      <c r="AC24" s="26"/>
      <c r="AD24" s="26"/>
      <c r="AE24" s="32"/>
      <c r="AF24" s="32"/>
      <c r="AG24" s="22" t="s">
        <v>1200</v>
      </c>
      <c r="AH24" s="110">
        <v>44669</v>
      </c>
      <c r="AI24" s="22" t="s">
        <v>841</v>
      </c>
      <c r="AJ24" s="22"/>
      <c r="AK24" s="22">
        <v>21</v>
      </c>
      <c r="AL24" s="141">
        <v>44669</v>
      </c>
      <c r="AM24" s="32" t="s">
        <v>1199</v>
      </c>
      <c r="AN24" s="22" t="s">
        <v>1201</v>
      </c>
      <c r="AO24" s="22" t="s">
        <v>184</v>
      </c>
      <c r="AP24" s="22" t="s">
        <v>1202</v>
      </c>
      <c r="AQ24" s="22"/>
      <c r="AR24" s="22"/>
      <c r="AS24" s="22"/>
      <c r="AT24" s="22"/>
      <c r="AU24" s="22"/>
      <c r="AV24" s="22"/>
      <c r="AW24" s="22"/>
      <c r="AX24" s="22"/>
      <c r="AY24" s="22"/>
      <c r="AZ24" s="22"/>
      <c r="BA24" s="22"/>
      <c r="BB24" s="22"/>
      <c r="BC24" s="22" t="s">
        <v>1202</v>
      </c>
      <c r="BD24" s="22"/>
      <c r="BE24" s="36"/>
      <c r="BF24" s="153" t="s">
        <v>1203</v>
      </c>
      <c r="BG24" s="22">
        <v>21</v>
      </c>
      <c r="BH24" s="98" t="s">
        <v>83</v>
      </c>
      <c r="BI24" s="22" t="s">
        <v>520</v>
      </c>
      <c r="BJ24" s="22" t="s">
        <v>290</v>
      </c>
      <c r="BK24" s="120" t="s">
        <v>1014</v>
      </c>
      <c r="BL24" s="22"/>
      <c r="BM24" s="22"/>
      <c r="BN24" s="22"/>
      <c r="BO24" s="22">
        <v>21</v>
      </c>
      <c r="BP24" s="36">
        <v>44669</v>
      </c>
      <c r="BQ24" s="159" t="s">
        <v>849</v>
      </c>
      <c r="BR24" s="160" t="s">
        <v>850</v>
      </c>
      <c r="BS24" s="160" t="s">
        <v>851</v>
      </c>
      <c r="BT24" s="297" t="s">
        <v>852</v>
      </c>
      <c r="BU24" s="171" t="s">
        <v>853</v>
      </c>
      <c r="BV24" s="160" t="s">
        <v>890</v>
      </c>
      <c r="BW24" s="160" t="s">
        <v>891</v>
      </c>
      <c r="BX24" s="160" t="s">
        <v>892</v>
      </c>
      <c r="BY24" s="160" t="s">
        <v>1117</v>
      </c>
      <c r="BZ24" s="160" t="s">
        <v>1118</v>
      </c>
      <c r="CA24" s="160" t="s">
        <v>892</v>
      </c>
      <c r="CB24" s="180">
        <f t="shared" si="0"/>
        <v>0</v>
      </c>
    </row>
    <row r="25" spans="1:81" ht="129.75" customHeight="1">
      <c r="A25" s="97">
        <v>24</v>
      </c>
      <c r="B25" s="22">
        <v>30</v>
      </c>
      <c r="C25" s="111">
        <v>44651</v>
      </c>
      <c r="D25" s="110"/>
      <c r="E25" s="110"/>
      <c r="F25" s="22" t="s">
        <v>158</v>
      </c>
      <c r="G25" s="22" t="s">
        <v>1204</v>
      </c>
      <c r="H25" s="22" t="s">
        <v>122</v>
      </c>
      <c r="I25" s="22" t="s">
        <v>1205</v>
      </c>
      <c r="J25" s="22" t="s">
        <v>1206</v>
      </c>
      <c r="K25" s="22" t="s">
        <v>1207</v>
      </c>
      <c r="L25" s="22" t="s">
        <v>1208</v>
      </c>
      <c r="M25" s="26" t="s">
        <v>1209</v>
      </c>
      <c r="N25" s="22" t="s">
        <v>1210</v>
      </c>
      <c r="O25" s="22" t="s">
        <v>69</v>
      </c>
      <c r="P25" s="36" t="s">
        <v>69</v>
      </c>
      <c r="Q25" s="22" t="s">
        <v>69</v>
      </c>
      <c r="R25" s="99">
        <v>44678</v>
      </c>
      <c r="S25" s="27" t="s">
        <v>83</v>
      </c>
      <c r="T25" s="27" t="s">
        <v>180</v>
      </c>
      <c r="U25" s="27" t="s">
        <v>290</v>
      </c>
      <c r="V25" s="27" t="s">
        <v>69</v>
      </c>
      <c r="W25" s="27" t="s">
        <v>69</v>
      </c>
      <c r="X25" s="27" t="s">
        <v>69</v>
      </c>
      <c r="Y25" s="27" t="s">
        <v>69</v>
      </c>
      <c r="Z25" s="22" t="s">
        <v>69</v>
      </c>
      <c r="AA25" s="32" t="s">
        <v>1211</v>
      </c>
      <c r="AB25" s="26" t="s">
        <v>997</v>
      </c>
      <c r="AC25" s="26" t="s">
        <v>69</v>
      </c>
      <c r="AD25" s="26" t="s">
        <v>69</v>
      </c>
      <c r="AE25" s="32"/>
      <c r="AF25" s="32"/>
      <c r="AG25" s="22" t="s">
        <v>69</v>
      </c>
      <c r="AH25" s="110" t="s">
        <v>69</v>
      </c>
      <c r="AI25" s="22" t="s">
        <v>841</v>
      </c>
      <c r="AJ25" s="22"/>
      <c r="AK25" s="22">
        <v>22</v>
      </c>
      <c r="AL25" s="141">
        <v>44678</v>
      </c>
      <c r="AM25" s="32" t="s">
        <v>1211</v>
      </c>
      <c r="AN25" s="22" t="s">
        <v>150</v>
      </c>
      <c r="AO25" s="22" t="s">
        <v>1212</v>
      </c>
      <c r="AP25" s="22" t="s">
        <v>1213</v>
      </c>
      <c r="AQ25" s="22"/>
      <c r="AR25" s="22"/>
      <c r="AS25" s="22"/>
      <c r="AT25" s="22"/>
      <c r="AU25" s="22"/>
      <c r="AV25" s="22"/>
      <c r="AW25" s="22"/>
      <c r="AX25" s="22"/>
      <c r="AY25" s="22"/>
      <c r="AZ25" s="22"/>
      <c r="BA25" s="22"/>
      <c r="BB25" s="22"/>
      <c r="BC25" s="22" t="s">
        <v>1213</v>
      </c>
      <c r="BD25" s="22"/>
      <c r="BE25" s="36"/>
      <c r="BF25" s="153" t="s">
        <v>1214</v>
      </c>
      <c r="BG25" s="22">
        <v>22</v>
      </c>
      <c r="BH25" s="98" t="s">
        <v>83</v>
      </c>
      <c r="BI25" s="22" t="s">
        <v>180</v>
      </c>
      <c r="BJ25" s="22" t="s">
        <v>290</v>
      </c>
      <c r="BK25" s="120" t="s">
        <v>1162</v>
      </c>
      <c r="BL25" s="22"/>
      <c r="BM25" s="22"/>
      <c r="BN25" s="22"/>
      <c r="BO25" s="22">
        <v>22</v>
      </c>
      <c r="BP25" s="36">
        <v>44678</v>
      </c>
      <c r="BQ25" s="159" t="s">
        <v>967</v>
      </c>
      <c r="BR25" s="160" t="s">
        <v>968</v>
      </c>
      <c r="BS25" s="160" t="s">
        <v>851</v>
      </c>
      <c r="BT25" s="160" t="s">
        <v>969</v>
      </c>
      <c r="BU25" s="171" t="s">
        <v>853</v>
      </c>
      <c r="BV25" s="160" t="s">
        <v>890</v>
      </c>
      <c r="BW25" s="160" t="s">
        <v>891</v>
      </c>
      <c r="BX25" s="160" t="s">
        <v>892</v>
      </c>
      <c r="BY25" s="160" t="s">
        <v>1073</v>
      </c>
      <c r="BZ25" s="160" t="s">
        <v>1074</v>
      </c>
      <c r="CA25" s="160" t="s">
        <v>892</v>
      </c>
      <c r="CB25" s="180">
        <f t="shared" si="0"/>
        <v>0</v>
      </c>
    </row>
    <row r="26" spans="1:81" s="81" customFormat="1" ht="129.75" customHeight="1">
      <c r="A26" s="112">
        <v>25</v>
      </c>
      <c r="B26" s="113">
        <v>37</v>
      </c>
      <c r="C26" s="114">
        <v>44679</v>
      </c>
      <c r="D26" s="115"/>
      <c r="E26" s="115"/>
      <c r="F26" s="113" t="s">
        <v>99</v>
      </c>
      <c r="G26" s="113" t="s">
        <v>1215</v>
      </c>
      <c r="H26" s="113" t="s">
        <v>101</v>
      </c>
      <c r="I26" s="113" t="s">
        <v>1216</v>
      </c>
      <c r="J26" s="113" t="s">
        <v>1217</v>
      </c>
      <c r="K26" s="113" t="s">
        <v>81</v>
      </c>
      <c r="L26" s="113" t="s">
        <v>1218</v>
      </c>
      <c r="M26" s="128" t="s">
        <v>1219</v>
      </c>
      <c r="N26" s="113" t="s">
        <v>1220</v>
      </c>
      <c r="O26" s="113">
        <v>126</v>
      </c>
      <c r="P26" s="119">
        <v>44679</v>
      </c>
      <c r="Q26" s="113">
        <v>18</v>
      </c>
      <c r="R26" s="130">
        <v>44679</v>
      </c>
      <c r="S26" s="131" t="s">
        <v>94</v>
      </c>
      <c r="T26" s="131" t="s">
        <v>105</v>
      </c>
      <c r="U26" s="131" t="s">
        <v>290</v>
      </c>
      <c r="V26" s="131" t="s">
        <v>975</v>
      </c>
      <c r="W26" s="131"/>
      <c r="X26" s="131"/>
      <c r="Y26" s="131"/>
      <c r="Z26" s="113"/>
      <c r="AA26" s="134" t="s">
        <v>1221</v>
      </c>
      <c r="AB26" s="135" t="s">
        <v>902</v>
      </c>
      <c r="AC26" s="128" t="s">
        <v>69</v>
      </c>
      <c r="AD26" s="128"/>
      <c r="AE26" s="134"/>
      <c r="AF26" s="134"/>
      <c r="AG26" s="113" t="s">
        <v>1222</v>
      </c>
      <c r="AH26" s="115">
        <v>44679</v>
      </c>
      <c r="AI26" s="113" t="s">
        <v>841</v>
      </c>
      <c r="AJ26" s="113"/>
      <c r="AK26" s="113">
        <v>23</v>
      </c>
      <c r="AL26" s="142">
        <v>44691</v>
      </c>
      <c r="AM26" s="134" t="s">
        <v>1221</v>
      </c>
      <c r="AN26" s="113" t="s">
        <v>111</v>
      </c>
      <c r="AO26" s="113" t="s">
        <v>184</v>
      </c>
      <c r="AP26" s="113" t="s">
        <v>1223</v>
      </c>
      <c r="AQ26" s="113"/>
      <c r="AR26" s="113"/>
      <c r="AS26" s="113"/>
      <c r="AT26" s="113"/>
      <c r="AU26" s="113"/>
      <c r="AV26" s="113"/>
      <c r="AW26" s="113"/>
      <c r="AX26" s="113"/>
      <c r="AY26" s="113"/>
      <c r="AZ26" s="113"/>
      <c r="BA26" s="113"/>
      <c r="BB26" s="113"/>
      <c r="BC26" s="113" t="s">
        <v>1223</v>
      </c>
      <c r="BD26" s="113"/>
      <c r="BE26" s="119"/>
      <c r="BF26" s="154" t="s">
        <v>1224</v>
      </c>
      <c r="BG26" s="113">
        <v>23</v>
      </c>
      <c r="BH26" s="135" t="s">
        <v>117</v>
      </c>
      <c r="BI26" s="113" t="s">
        <v>1225</v>
      </c>
      <c r="BJ26" s="113" t="s">
        <v>415</v>
      </c>
      <c r="BK26" s="156" t="s">
        <v>1014</v>
      </c>
      <c r="BL26" s="113"/>
      <c r="BM26" s="113"/>
      <c r="BN26" s="113"/>
      <c r="BO26" s="113">
        <v>23</v>
      </c>
      <c r="BP26" s="119">
        <v>44691</v>
      </c>
      <c r="BQ26" s="168" t="s">
        <v>849</v>
      </c>
      <c r="BR26" s="169" t="s">
        <v>850</v>
      </c>
      <c r="BS26" s="169" t="s">
        <v>851</v>
      </c>
      <c r="BT26" s="304" t="s">
        <v>852</v>
      </c>
      <c r="BU26" s="176" t="s">
        <v>853</v>
      </c>
      <c r="BV26" s="169" t="s">
        <v>1117</v>
      </c>
      <c r="BW26" s="169" t="s">
        <v>1118</v>
      </c>
      <c r="BX26" s="169" t="s">
        <v>892</v>
      </c>
      <c r="BY26" s="169" t="s">
        <v>890</v>
      </c>
      <c r="BZ26" s="169" t="s">
        <v>891</v>
      </c>
      <c r="CA26" s="169" t="s">
        <v>892</v>
      </c>
      <c r="CB26" s="181"/>
    </row>
    <row r="27" spans="1:81" s="81" customFormat="1" ht="129.75" customHeight="1">
      <c r="A27" s="112">
        <v>26</v>
      </c>
      <c r="B27" s="113">
        <v>37</v>
      </c>
      <c r="C27" s="114">
        <v>44679</v>
      </c>
      <c r="D27" s="115"/>
      <c r="E27" s="115"/>
      <c r="F27" s="113" t="s">
        <v>141</v>
      </c>
      <c r="G27" s="113" t="s">
        <v>1226</v>
      </c>
      <c r="H27" s="113" t="s">
        <v>229</v>
      </c>
      <c r="I27" s="113" t="s">
        <v>1227</v>
      </c>
      <c r="J27" s="113" t="s">
        <v>1228</v>
      </c>
      <c r="K27" s="113" t="s">
        <v>1229</v>
      </c>
      <c r="L27" s="113" t="s">
        <v>1230</v>
      </c>
      <c r="M27" s="128" t="s">
        <v>1231</v>
      </c>
      <c r="N27" s="113" t="s">
        <v>1232</v>
      </c>
      <c r="O27" s="113">
        <v>82</v>
      </c>
      <c r="P27" s="119">
        <v>44642</v>
      </c>
      <c r="Q27" s="113">
        <v>19</v>
      </c>
      <c r="R27" s="130">
        <v>44642</v>
      </c>
      <c r="S27" s="131" t="s">
        <v>162</v>
      </c>
      <c r="T27" s="131" t="s">
        <v>163</v>
      </c>
      <c r="U27" s="131" t="s">
        <v>248</v>
      </c>
      <c r="V27" s="131" t="s">
        <v>975</v>
      </c>
      <c r="W27" s="131"/>
      <c r="X27" s="131"/>
      <c r="Y27" s="131"/>
      <c r="Z27" s="113"/>
      <c r="AA27" s="134" t="s">
        <v>1233</v>
      </c>
      <c r="AB27" s="128" t="s">
        <v>997</v>
      </c>
      <c r="AC27" s="128" t="s">
        <v>997</v>
      </c>
      <c r="AD27" s="128"/>
      <c r="AE27" s="134"/>
      <c r="AF27" s="134"/>
      <c r="AG27" s="113" t="s">
        <v>1234</v>
      </c>
      <c r="AH27" s="115">
        <v>44644</v>
      </c>
      <c r="AI27" s="113" t="s">
        <v>841</v>
      </c>
      <c r="AJ27" s="113"/>
      <c r="AK27" s="113">
        <v>24</v>
      </c>
      <c r="AL27" s="142">
        <v>44691</v>
      </c>
      <c r="AM27" s="134" t="s">
        <v>1233</v>
      </c>
      <c r="AN27" s="113" t="s">
        <v>150</v>
      </c>
      <c r="AO27" s="113" t="s">
        <v>112</v>
      </c>
      <c r="AP27" s="113" t="s">
        <v>1235</v>
      </c>
      <c r="AQ27" s="113" t="s">
        <v>213</v>
      </c>
      <c r="AR27" s="113" t="s">
        <v>1236</v>
      </c>
      <c r="AS27" s="113" t="s">
        <v>1237</v>
      </c>
      <c r="AT27" s="113"/>
      <c r="AU27" s="113"/>
      <c r="AV27" s="113"/>
      <c r="AW27" s="113"/>
      <c r="AX27" s="113"/>
      <c r="AY27" s="113"/>
      <c r="AZ27" s="113"/>
      <c r="BA27" s="113"/>
      <c r="BB27" s="113"/>
      <c r="BC27" s="113" t="s">
        <v>1238</v>
      </c>
      <c r="BD27" s="113"/>
      <c r="BE27" s="119"/>
      <c r="BF27" s="154" t="s">
        <v>1239</v>
      </c>
      <c r="BG27" s="113">
        <v>24</v>
      </c>
      <c r="BH27" s="135" t="s">
        <v>117</v>
      </c>
      <c r="BI27" s="113" t="s">
        <v>1225</v>
      </c>
      <c r="BJ27" s="113" t="s">
        <v>415</v>
      </c>
      <c r="BK27" s="156" t="s">
        <v>1014</v>
      </c>
      <c r="BL27" s="113"/>
      <c r="BM27" s="113"/>
      <c r="BN27" s="113"/>
      <c r="BO27" s="113">
        <v>24</v>
      </c>
      <c r="BP27" s="119">
        <v>44691</v>
      </c>
      <c r="BQ27" s="168" t="s">
        <v>849</v>
      </c>
      <c r="BR27" s="169" t="s">
        <v>850</v>
      </c>
      <c r="BS27" s="169" t="s">
        <v>851</v>
      </c>
      <c r="BT27" s="304" t="s">
        <v>852</v>
      </c>
      <c r="BU27" s="176" t="s">
        <v>853</v>
      </c>
      <c r="BV27" s="169" t="s">
        <v>1117</v>
      </c>
      <c r="BW27" s="169" t="s">
        <v>1118</v>
      </c>
      <c r="BX27" s="169" t="s">
        <v>892</v>
      </c>
      <c r="BY27" s="169" t="s">
        <v>890</v>
      </c>
      <c r="BZ27" s="169" t="s">
        <v>891</v>
      </c>
      <c r="CA27" s="169" t="s">
        <v>892</v>
      </c>
      <c r="CB27" s="181"/>
    </row>
    <row r="28" spans="1:81" s="81" customFormat="1" ht="129.75" customHeight="1">
      <c r="A28" s="112">
        <v>27</v>
      </c>
      <c r="B28" s="113">
        <v>37</v>
      </c>
      <c r="C28" s="114">
        <v>44679</v>
      </c>
      <c r="D28" s="115"/>
      <c r="E28" s="115"/>
      <c r="F28" s="113" t="s">
        <v>70</v>
      </c>
      <c r="G28" s="113" t="s">
        <v>1240</v>
      </c>
      <c r="H28" s="113" t="s">
        <v>122</v>
      </c>
      <c r="I28" s="113" t="s">
        <v>1241</v>
      </c>
      <c r="J28" s="113" t="s">
        <v>1242</v>
      </c>
      <c r="K28" s="113" t="s">
        <v>1145</v>
      </c>
      <c r="L28" s="113" t="s">
        <v>1146</v>
      </c>
      <c r="M28" s="128" t="s">
        <v>1243</v>
      </c>
      <c r="N28" s="113" t="s">
        <v>1244</v>
      </c>
      <c r="O28" s="113">
        <v>129</v>
      </c>
      <c r="P28" s="119">
        <v>44690</v>
      </c>
      <c r="Q28" s="113">
        <v>20</v>
      </c>
      <c r="R28" s="130">
        <v>44690</v>
      </c>
      <c r="S28" s="131" t="s">
        <v>104</v>
      </c>
      <c r="T28" s="131" t="s">
        <v>289</v>
      </c>
      <c r="U28" s="131" t="s">
        <v>290</v>
      </c>
      <c r="V28" s="131" t="s">
        <v>975</v>
      </c>
      <c r="W28" s="131" t="s">
        <v>975</v>
      </c>
      <c r="X28" s="131" t="s">
        <v>975</v>
      </c>
      <c r="Y28" s="131"/>
      <c r="Z28" s="113"/>
      <c r="AA28" s="134" t="s">
        <v>1245</v>
      </c>
      <c r="AB28" s="128" t="s">
        <v>1107</v>
      </c>
      <c r="AC28" s="128" t="s">
        <v>1246</v>
      </c>
      <c r="AD28" s="128" t="s">
        <v>1247</v>
      </c>
      <c r="AE28" s="128"/>
      <c r="AF28" s="134"/>
      <c r="AG28" s="113" t="s">
        <v>1248</v>
      </c>
      <c r="AH28" s="115">
        <v>44691</v>
      </c>
      <c r="AI28" s="113" t="s">
        <v>841</v>
      </c>
      <c r="AJ28" s="113"/>
      <c r="AK28" s="113">
        <v>25</v>
      </c>
      <c r="AL28" s="142">
        <v>44691</v>
      </c>
      <c r="AM28" s="134" t="s">
        <v>1245</v>
      </c>
      <c r="AN28" s="113" t="s">
        <v>111</v>
      </c>
      <c r="AO28" s="113" t="s">
        <v>184</v>
      </c>
      <c r="AP28" s="131" t="s">
        <v>1249</v>
      </c>
      <c r="AQ28" s="113" t="s">
        <v>111</v>
      </c>
      <c r="AR28" s="113" t="s">
        <v>1156</v>
      </c>
      <c r="AS28" s="131" t="s">
        <v>1250</v>
      </c>
      <c r="AT28" s="113" t="s">
        <v>111</v>
      </c>
      <c r="AU28" s="113" t="s">
        <v>184</v>
      </c>
      <c r="AV28" s="131" t="s">
        <v>1249</v>
      </c>
      <c r="AW28" s="113"/>
      <c r="AX28" s="113"/>
      <c r="AY28" s="131"/>
      <c r="AZ28" s="113"/>
      <c r="BA28" s="113"/>
      <c r="BB28" s="113"/>
      <c r="BC28" s="113" t="s">
        <v>1251</v>
      </c>
      <c r="BD28" s="113"/>
      <c r="BE28" s="119"/>
      <c r="BF28" s="154" t="s">
        <v>1252</v>
      </c>
      <c r="BG28" s="113">
        <v>25</v>
      </c>
      <c r="BH28" s="135" t="s">
        <v>94</v>
      </c>
      <c r="BI28" s="113" t="s">
        <v>118</v>
      </c>
      <c r="BJ28" s="113" t="s">
        <v>415</v>
      </c>
      <c r="BK28" s="156" t="s">
        <v>1253</v>
      </c>
      <c r="BL28" s="113"/>
      <c r="BM28" s="113"/>
      <c r="BN28" s="113"/>
      <c r="BO28" s="113">
        <v>25</v>
      </c>
      <c r="BP28" s="119">
        <v>44691</v>
      </c>
      <c r="BQ28" s="168" t="s">
        <v>926</v>
      </c>
      <c r="BR28" s="170" t="s">
        <v>927</v>
      </c>
      <c r="BS28" s="170" t="s">
        <v>851</v>
      </c>
      <c r="BT28" s="305" t="s">
        <v>928</v>
      </c>
      <c r="BU28" s="177" t="s">
        <v>853</v>
      </c>
      <c r="BV28" s="169" t="s">
        <v>1098</v>
      </c>
      <c r="BW28" s="169" t="s">
        <v>1099</v>
      </c>
      <c r="BX28" s="169" t="s">
        <v>892</v>
      </c>
      <c r="BY28" s="169" t="s">
        <v>888</v>
      </c>
      <c r="BZ28" s="169" t="s">
        <v>889</v>
      </c>
      <c r="CA28" s="169" t="s">
        <v>856</v>
      </c>
      <c r="CB28" s="181"/>
    </row>
    <row r="29" spans="1:81" s="81" customFormat="1" ht="129.75" customHeight="1">
      <c r="A29" s="112">
        <v>28</v>
      </c>
      <c r="B29" s="113">
        <v>37</v>
      </c>
      <c r="C29" s="114">
        <v>44679</v>
      </c>
      <c r="D29" s="115"/>
      <c r="E29" s="115"/>
      <c r="F29" s="113" t="s">
        <v>158</v>
      </c>
      <c r="G29" s="113" t="s">
        <v>1254</v>
      </c>
      <c r="H29" s="113" t="s">
        <v>122</v>
      </c>
      <c r="I29" s="113" t="s">
        <v>1255</v>
      </c>
      <c r="J29" s="113" t="s">
        <v>1256</v>
      </c>
      <c r="K29" s="113" t="s">
        <v>1257</v>
      </c>
      <c r="L29" s="113" t="s">
        <v>1258</v>
      </c>
      <c r="M29" s="128" t="s">
        <v>1259</v>
      </c>
      <c r="N29" s="113" t="s">
        <v>1260</v>
      </c>
      <c r="O29" s="113" t="s">
        <v>69</v>
      </c>
      <c r="P29" s="119" t="s">
        <v>69</v>
      </c>
      <c r="Q29" s="113" t="s">
        <v>69</v>
      </c>
      <c r="R29" s="130" t="s">
        <v>69</v>
      </c>
      <c r="S29" s="131" t="s">
        <v>69</v>
      </c>
      <c r="T29" s="131" t="s">
        <v>69</v>
      </c>
      <c r="U29" s="131" t="s">
        <v>69</v>
      </c>
      <c r="V29" s="131" t="s">
        <v>69</v>
      </c>
      <c r="W29" s="131" t="s">
        <v>69</v>
      </c>
      <c r="X29" s="131" t="s">
        <v>69</v>
      </c>
      <c r="Y29" s="131"/>
      <c r="Z29" s="113"/>
      <c r="AA29" s="134" t="s">
        <v>1261</v>
      </c>
      <c r="AB29" s="128" t="s">
        <v>476</v>
      </c>
      <c r="AC29" s="128" t="s">
        <v>69</v>
      </c>
      <c r="AD29" s="128" t="s">
        <v>69</v>
      </c>
      <c r="AE29" s="128"/>
      <c r="AF29" s="134"/>
      <c r="AG29" s="113" t="s">
        <v>69</v>
      </c>
      <c r="AH29" s="115" t="s">
        <v>69</v>
      </c>
      <c r="AI29" s="113" t="s">
        <v>841</v>
      </c>
      <c r="AJ29" s="113"/>
      <c r="AK29" s="113">
        <v>26</v>
      </c>
      <c r="AL29" s="142">
        <v>44694</v>
      </c>
      <c r="AM29" s="134" t="s">
        <v>1261</v>
      </c>
      <c r="AN29" s="113" t="s">
        <v>611</v>
      </c>
      <c r="AO29" s="113" t="s">
        <v>237</v>
      </c>
      <c r="AP29" s="131" t="s">
        <v>1262</v>
      </c>
      <c r="AQ29" s="113"/>
      <c r="AR29" s="113"/>
      <c r="AS29" s="131"/>
      <c r="AT29" s="113"/>
      <c r="AU29" s="113"/>
      <c r="AV29" s="131"/>
      <c r="AW29" s="113"/>
      <c r="AX29" s="113"/>
      <c r="AY29" s="131"/>
      <c r="AZ29" s="113"/>
      <c r="BA29" s="113"/>
      <c r="BB29" s="113"/>
      <c r="BC29" s="113" t="s">
        <v>1263</v>
      </c>
      <c r="BD29" s="113"/>
      <c r="BE29" s="119"/>
      <c r="BF29" s="154" t="s">
        <v>1264</v>
      </c>
      <c r="BG29" s="113">
        <v>26</v>
      </c>
      <c r="BH29" s="135" t="s">
        <v>162</v>
      </c>
      <c r="BI29" s="113" t="s">
        <v>300</v>
      </c>
      <c r="BJ29" s="113" t="s">
        <v>415</v>
      </c>
      <c r="BK29" s="156" t="s">
        <v>550</v>
      </c>
      <c r="BL29" s="113"/>
      <c r="BM29" s="113"/>
      <c r="BN29" s="113"/>
      <c r="BO29" s="113">
        <v>26</v>
      </c>
      <c r="BP29" s="119">
        <v>44694</v>
      </c>
      <c r="BQ29" s="168" t="s">
        <v>967</v>
      </c>
      <c r="BR29" s="169" t="s">
        <v>968</v>
      </c>
      <c r="BS29" s="169" t="s">
        <v>851</v>
      </c>
      <c r="BT29" s="169" t="s">
        <v>969</v>
      </c>
      <c r="BU29" s="176" t="s">
        <v>853</v>
      </c>
      <c r="BV29" s="169" t="s">
        <v>890</v>
      </c>
      <c r="BW29" s="169" t="s">
        <v>891</v>
      </c>
      <c r="BX29" s="169" t="s">
        <v>892</v>
      </c>
      <c r="BY29" s="169" t="s">
        <v>1073</v>
      </c>
      <c r="BZ29" s="169" t="s">
        <v>1074</v>
      </c>
      <c r="CA29" s="169" t="s">
        <v>892</v>
      </c>
      <c r="CB29" s="181"/>
    </row>
    <row r="30" spans="1:81" s="81" customFormat="1" ht="129.75" customHeight="1">
      <c r="A30" s="112">
        <v>29</v>
      </c>
      <c r="B30" s="113">
        <v>37</v>
      </c>
      <c r="C30" s="114">
        <v>44679</v>
      </c>
      <c r="D30" s="115"/>
      <c r="E30" s="115"/>
      <c r="F30" s="113" t="s">
        <v>1131</v>
      </c>
      <c r="G30" s="113" t="s">
        <v>1265</v>
      </c>
      <c r="H30" s="113" t="s">
        <v>101</v>
      </c>
      <c r="I30" s="113" t="s">
        <v>1266</v>
      </c>
      <c r="J30" s="113" t="s">
        <v>1267</v>
      </c>
      <c r="K30" s="113" t="s">
        <v>1268</v>
      </c>
      <c r="L30" s="113" t="s">
        <v>1269</v>
      </c>
      <c r="M30" s="128" t="s">
        <v>1270</v>
      </c>
      <c r="N30" s="113" t="s">
        <v>1271</v>
      </c>
      <c r="O30" s="113">
        <v>142</v>
      </c>
      <c r="P30" s="119">
        <v>44704</v>
      </c>
      <c r="Q30" s="113">
        <v>21</v>
      </c>
      <c r="R30" s="130">
        <v>44704</v>
      </c>
      <c r="S30" s="131" t="s">
        <v>104</v>
      </c>
      <c r="T30" s="131" t="s">
        <v>380</v>
      </c>
      <c r="U30" s="131" t="s">
        <v>415</v>
      </c>
      <c r="V30" s="131" t="s">
        <v>975</v>
      </c>
      <c r="W30" s="131" t="s">
        <v>69</v>
      </c>
      <c r="X30" s="131" t="s">
        <v>69</v>
      </c>
      <c r="Y30" s="131"/>
      <c r="Z30" s="113"/>
      <c r="AA30" s="134" t="s">
        <v>1272</v>
      </c>
      <c r="AB30" s="128" t="s">
        <v>548</v>
      </c>
      <c r="AC30" s="128" t="s">
        <v>69</v>
      </c>
      <c r="AD30" s="128" t="s">
        <v>69</v>
      </c>
      <c r="AE30" s="128"/>
      <c r="AF30" s="134"/>
      <c r="AG30" s="113" t="s">
        <v>1273</v>
      </c>
      <c r="AH30" s="115">
        <v>44704</v>
      </c>
      <c r="AI30" s="113" t="s">
        <v>841</v>
      </c>
      <c r="AJ30" s="113"/>
      <c r="AK30" s="113">
        <v>27</v>
      </c>
      <c r="AL30" s="142">
        <v>44704</v>
      </c>
      <c r="AM30" s="134" t="s">
        <v>1274</v>
      </c>
      <c r="AN30" s="113" t="s">
        <v>352</v>
      </c>
      <c r="AO30" s="113" t="s">
        <v>184</v>
      </c>
      <c r="AP30" s="131" t="s">
        <v>1275</v>
      </c>
      <c r="AQ30" s="113"/>
      <c r="AR30" s="113"/>
      <c r="AS30" s="131"/>
      <c r="AT30" s="113"/>
      <c r="AU30" s="113"/>
      <c r="AV30" s="131"/>
      <c r="AW30" s="113"/>
      <c r="AX30" s="113"/>
      <c r="AY30" s="131"/>
      <c r="AZ30" s="113"/>
      <c r="BA30" s="113"/>
      <c r="BB30" s="113"/>
      <c r="BC30" s="131" t="s">
        <v>1275</v>
      </c>
      <c r="BD30" s="113"/>
      <c r="BE30" s="119"/>
      <c r="BF30" s="128" t="s">
        <v>1276</v>
      </c>
      <c r="BG30" s="113">
        <v>27</v>
      </c>
      <c r="BH30" s="135" t="s">
        <v>104</v>
      </c>
      <c r="BI30" s="113" t="s">
        <v>380</v>
      </c>
      <c r="BJ30" s="113" t="s">
        <v>415</v>
      </c>
      <c r="BK30" s="156" t="s">
        <v>1277</v>
      </c>
      <c r="BL30" s="113"/>
      <c r="BM30" s="113"/>
      <c r="BN30" s="113"/>
      <c r="BO30" s="113">
        <v>27</v>
      </c>
      <c r="BP30" s="119">
        <v>44704</v>
      </c>
      <c r="BQ30" s="168" t="s">
        <v>849</v>
      </c>
      <c r="BR30" s="169" t="s">
        <v>850</v>
      </c>
      <c r="BS30" s="169" t="s">
        <v>851</v>
      </c>
      <c r="BT30" s="304" t="s">
        <v>852</v>
      </c>
      <c r="BU30" s="176" t="s">
        <v>853</v>
      </c>
      <c r="BV30" s="169" t="s">
        <v>929</v>
      </c>
      <c r="BW30" s="169" t="s">
        <v>930</v>
      </c>
      <c r="BX30" s="169" t="s">
        <v>892</v>
      </c>
      <c r="BY30" s="169" t="s">
        <v>1117</v>
      </c>
      <c r="BZ30" s="169" t="s">
        <v>1118</v>
      </c>
      <c r="CA30" s="169" t="s">
        <v>892</v>
      </c>
      <c r="CB30" s="181"/>
    </row>
    <row r="31" spans="1:81" s="81" customFormat="1" ht="129.75" customHeight="1">
      <c r="A31" s="112">
        <v>30</v>
      </c>
      <c r="B31" s="113">
        <v>37</v>
      </c>
      <c r="C31" s="114">
        <v>44679</v>
      </c>
      <c r="D31" s="115"/>
      <c r="E31" s="119" t="s">
        <v>1278</v>
      </c>
      <c r="F31" s="113" t="s">
        <v>1131</v>
      </c>
      <c r="G31" s="113" t="s">
        <v>1279</v>
      </c>
      <c r="H31" s="113" t="s">
        <v>101</v>
      </c>
      <c r="I31" s="113" t="s">
        <v>1280</v>
      </c>
      <c r="J31" s="113" t="s">
        <v>1281</v>
      </c>
      <c r="K31" s="113" t="s">
        <v>1282</v>
      </c>
      <c r="L31" s="113" t="s">
        <v>1283</v>
      </c>
      <c r="M31" s="128" t="s">
        <v>1284</v>
      </c>
      <c r="N31" s="113" t="s">
        <v>1285</v>
      </c>
      <c r="O31" s="113">
        <v>143</v>
      </c>
      <c r="P31" s="119">
        <v>44704</v>
      </c>
      <c r="Q31" s="113">
        <v>22</v>
      </c>
      <c r="R31" s="130">
        <v>44704</v>
      </c>
      <c r="S31" s="131" t="s">
        <v>104</v>
      </c>
      <c r="T31" s="131" t="s">
        <v>380</v>
      </c>
      <c r="U31" s="131" t="s">
        <v>415</v>
      </c>
      <c r="V31" s="131" t="s">
        <v>975</v>
      </c>
      <c r="W31" s="131" t="s">
        <v>69</v>
      </c>
      <c r="X31" s="131" t="s">
        <v>69</v>
      </c>
      <c r="Y31" s="131"/>
      <c r="Z31" s="113"/>
      <c r="AA31" s="134" t="s">
        <v>1286</v>
      </c>
      <c r="AB31" s="128" t="s">
        <v>548</v>
      </c>
      <c r="AC31" s="128" t="s">
        <v>69</v>
      </c>
      <c r="AD31" s="128" t="s">
        <v>69</v>
      </c>
      <c r="AE31" s="128"/>
      <c r="AF31" s="134"/>
      <c r="AG31" s="113" t="s">
        <v>1287</v>
      </c>
      <c r="AH31" s="115">
        <v>44704</v>
      </c>
      <c r="AI31" s="113" t="s">
        <v>841</v>
      </c>
      <c r="AJ31" s="113"/>
      <c r="AK31" s="113">
        <v>28</v>
      </c>
      <c r="AL31" s="142">
        <v>44704</v>
      </c>
      <c r="AM31" s="134" t="s">
        <v>1274</v>
      </c>
      <c r="AN31" s="113" t="s">
        <v>352</v>
      </c>
      <c r="AO31" s="113" t="s">
        <v>184</v>
      </c>
      <c r="AP31" s="131" t="s">
        <v>1288</v>
      </c>
      <c r="AQ31" s="113"/>
      <c r="AR31" s="113"/>
      <c r="AS31" s="131"/>
      <c r="AT31" s="113"/>
      <c r="AU31" s="113"/>
      <c r="AV31" s="131"/>
      <c r="AW31" s="113"/>
      <c r="AX31" s="113"/>
      <c r="AY31" s="131"/>
      <c r="AZ31" s="113"/>
      <c r="BA31" s="113"/>
      <c r="BB31" s="113"/>
      <c r="BC31" s="131" t="s">
        <v>1288</v>
      </c>
      <c r="BD31" s="113"/>
      <c r="BE31" s="119"/>
      <c r="BF31" s="128" t="s">
        <v>1289</v>
      </c>
      <c r="BG31" s="113">
        <v>28</v>
      </c>
      <c r="BH31" s="135" t="s">
        <v>104</v>
      </c>
      <c r="BI31" s="113" t="s">
        <v>380</v>
      </c>
      <c r="BJ31" s="113" t="s">
        <v>415</v>
      </c>
      <c r="BK31" s="156" t="s">
        <v>1277</v>
      </c>
      <c r="BL31" s="113"/>
      <c r="BM31" s="113"/>
      <c r="BN31" s="113"/>
      <c r="BO31" s="113">
        <v>28</v>
      </c>
      <c r="BP31" s="119">
        <v>44704</v>
      </c>
      <c r="BQ31" s="168" t="s">
        <v>849</v>
      </c>
      <c r="BR31" s="169" t="s">
        <v>850</v>
      </c>
      <c r="BS31" s="169" t="s">
        <v>851</v>
      </c>
      <c r="BT31" s="304" t="s">
        <v>852</v>
      </c>
      <c r="BU31" s="176" t="s">
        <v>853</v>
      </c>
      <c r="BV31" s="169" t="s">
        <v>929</v>
      </c>
      <c r="BW31" s="169" t="s">
        <v>930</v>
      </c>
      <c r="BX31" s="169" t="s">
        <v>892</v>
      </c>
      <c r="BY31" s="169" t="s">
        <v>1117</v>
      </c>
      <c r="BZ31" s="169" t="s">
        <v>1118</v>
      </c>
      <c r="CA31" s="169" t="s">
        <v>892</v>
      </c>
      <c r="CB31" s="181"/>
    </row>
    <row r="32" spans="1:81" s="81" customFormat="1" ht="165">
      <c r="A32" s="112">
        <v>31</v>
      </c>
      <c r="B32" s="113">
        <v>37</v>
      </c>
      <c r="C32" s="114">
        <v>44679</v>
      </c>
      <c r="D32" s="115"/>
      <c r="E32" s="119"/>
      <c r="F32" s="113" t="s">
        <v>893</v>
      </c>
      <c r="G32" s="113" t="s">
        <v>1290</v>
      </c>
      <c r="H32" s="113" t="s">
        <v>122</v>
      </c>
      <c r="I32" s="113" t="s">
        <v>1291</v>
      </c>
      <c r="J32" s="113" t="s">
        <v>1292</v>
      </c>
      <c r="K32" s="113" t="s">
        <v>1293</v>
      </c>
      <c r="L32" s="113" t="s">
        <v>1294</v>
      </c>
      <c r="M32" s="128" t="s">
        <v>1295</v>
      </c>
      <c r="N32" s="113" t="s">
        <v>1296</v>
      </c>
      <c r="O32" s="113">
        <v>137</v>
      </c>
      <c r="P32" s="119">
        <v>44701</v>
      </c>
      <c r="Q32" s="113">
        <v>23</v>
      </c>
      <c r="R32" s="119">
        <v>44701</v>
      </c>
      <c r="S32" s="131" t="s">
        <v>162</v>
      </c>
      <c r="T32" s="131" t="s">
        <v>146</v>
      </c>
      <c r="U32" s="131" t="s">
        <v>415</v>
      </c>
      <c r="V32" s="131" t="s">
        <v>975</v>
      </c>
      <c r="W32" s="131" t="s">
        <v>975</v>
      </c>
      <c r="X32" s="131" t="s">
        <v>975</v>
      </c>
      <c r="Y32" s="131" t="s">
        <v>975</v>
      </c>
      <c r="Z32" s="131" t="s">
        <v>975</v>
      </c>
      <c r="AA32" s="134" t="s">
        <v>1297</v>
      </c>
      <c r="AB32" s="128" t="s">
        <v>1298</v>
      </c>
      <c r="AC32" s="128" t="s">
        <v>1299</v>
      </c>
      <c r="AD32" s="128" t="s">
        <v>1300</v>
      </c>
      <c r="AE32" s="128" t="s">
        <v>1301</v>
      </c>
      <c r="AF32" s="128" t="s">
        <v>1301</v>
      </c>
      <c r="AG32" s="113" t="s">
        <v>1302</v>
      </c>
      <c r="AH32" s="115">
        <v>44704</v>
      </c>
      <c r="AI32" s="113" t="s">
        <v>841</v>
      </c>
      <c r="AJ32" s="113"/>
      <c r="AK32" s="113">
        <v>29</v>
      </c>
      <c r="AL32" s="142">
        <v>44704</v>
      </c>
      <c r="AM32" s="134" t="s">
        <v>1297</v>
      </c>
      <c r="AN32" s="113" t="s">
        <v>213</v>
      </c>
      <c r="AO32" s="113" t="s">
        <v>112</v>
      </c>
      <c r="AP32" s="131" t="s">
        <v>1303</v>
      </c>
      <c r="AQ32" s="113" t="s">
        <v>111</v>
      </c>
      <c r="AR32" s="113" t="s">
        <v>366</v>
      </c>
      <c r="AS32" s="131" t="s">
        <v>1304</v>
      </c>
      <c r="AT32" s="113" t="s">
        <v>213</v>
      </c>
      <c r="AU32" s="113" t="s">
        <v>1305</v>
      </c>
      <c r="AV32" s="131" t="s">
        <v>1306</v>
      </c>
      <c r="AW32" s="113" t="s">
        <v>111</v>
      </c>
      <c r="AX32" s="113" t="s">
        <v>1305</v>
      </c>
      <c r="AY32" s="131" t="s">
        <v>1307</v>
      </c>
      <c r="AZ32" s="113" t="s">
        <v>111</v>
      </c>
      <c r="BA32" s="113" t="s">
        <v>1305</v>
      </c>
      <c r="BB32" s="131" t="s">
        <v>1308</v>
      </c>
      <c r="BC32" s="131" t="s">
        <v>1309</v>
      </c>
      <c r="BD32" s="113"/>
      <c r="BE32" s="119"/>
      <c r="BF32" s="128" t="s">
        <v>1310</v>
      </c>
      <c r="BG32" s="113">
        <v>29</v>
      </c>
      <c r="BH32" s="135" t="s">
        <v>104</v>
      </c>
      <c r="BI32" s="113" t="s">
        <v>380</v>
      </c>
      <c r="BJ32" s="113" t="s">
        <v>415</v>
      </c>
      <c r="BK32" s="156" t="s">
        <v>1162</v>
      </c>
      <c r="BL32" s="113"/>
      <c r="BM32" s="113"/>
      <c r="BN32" s="113"/>
      <c r="BO32" s="113">
        <v>29</v>
      </c>
      <c r="BP32" s="119">
        <v>44704</v>
      </c>
      <c r="BQ32" s="168" t="s">
        <v>849</v>
      </c>
      <c r="BR32" s="169" t="s">
        <v>850</v>
      </c>
      <c r="BS32" s="169" t="s">
        <v>851</v>
      </c>
      <c r="BT32" s="304" t="s">
        <v>852</v>
      </c>
      <c r="BU32" s="176" t="s">
        <v>853</v>
      </c>
      <c r="BV32" s="169" t="s">
        <v>857</v>
      </c>
      <c r="BW32" s="169" t="s">
        <v>858</v>
      </c>
      <c r="BX32" s="169" t="s">
        <v>856</v>
      </c>
      <c r="BY32" s="169" t="s">
        <v>1117</v>
      </c>
      <c r="BZ32" s="169" t="s">
        <v>1118</v>
      </c>
      <c r="CA32" s="169" t="s">
        <v>892</v>
      </c>
      <c r="CB32" s="181"/>
    </row>
    <row r="33" spans="1:80" s="81" customFormat="1" ht="135">
      <c r="A33" s="112">
        <v>32</v>
      </c>
      <c r="B33" s="113">
        <v>37</v>
      </c>
      <c r="C33" s="114">
        <v>44679</v>
      </c>
      <c r="D33" s="115"/>
      <c r="E33" s="119"/>
      <c r="F33" s="113" t="s">
        <v>70</v>
      </c>
      <c r="G33" s="113" t="s">
        <v>1311</v>
      </c>
      <c r="H33" s="113" t="s">
        <v>122</v>
      </c>
      <c r="I33" s="113" t="s">
        <v>1312</v>
      </c>
      <c r="J33" s="113" t="s">
        <v>1313</v>
      </c>
      <c r="K33" s="113" t="s">
        <v>81</v>
      </c>
      <c r="L33" s="113" t="s">
        <v>69</v>
      </c>
      <c r="M33" s="128" t="s">
        <v>1314</v>
      </c>
      <c r="N33" s="113" t="s">
        <v>1315</v>
      </c>
      <c r="O33" s="113">
        <v>136</v>
      </c>
      <c r="P33" s="119">
        <v>44701</v>
      </c>
      <c r="Q33" s="113">
        <v>24</v>
      </c>
      <c r="R33" s="119">
        <v>44701</v>
      </c>
      <c r="S33" s="131" t="s">
        <v>162</v>
      </c>
      <c r="T33" s="131" t="s">
        <v>146</v>
      </c>
      <c r="U33" s="131" t="s">
        <v>415</v>
      </c>
      <c r="V33" s="131" t="s">
        <v>1316</v>
      </c>
      <c r="W33" s="131" t="s">
        <v>1317</v>
      </c>
      <c r="X33" s="131" t="s">
        <v>1318</v>
      </c>
      <c r="Y33" s="131"/>
      <c r="Z33" s="131"/>
      <c r="AA33" s="134" t="s">
        <v>1319</v>
      </c>
      <c r="AB33" s="128" t="s">
        <v>1320</v>
      </c>
      <c r="AC33" s="128" t="s">
        <v>955</v>
      </c>
      <c r="AD33" s="128"/>
      <c r="AE33" s="128"/>
      <c r="AF33" s="128"/>
      <c r="AG33" s="113" t="s">
        <v>1321</v>
      </c>
      <c r="AH33" s="115">
        <v>44704</v>
      </c>
      <c r="AI33" s="113" t="s">
        <v>841</v>
      </c>
      <c r="AJ33" s="113"/>
      <c r="AK33" s="113">
        <v>30</v>
      </c>
      <c r="AL33" s="142">
        <v>44704</v>
      </c>
      <c r="AM33" s="134" t="s">
        <v>1319</v>
      </c>
      <c r="AN33" s="113" t="s">
        <v>213</v>
      </c>
      <c r="AO33" s="113" t="s">
        <v>1322</v>
      </c>
      <c r="AP33" s="131" t="s">
        <v>1323</v>
      </c>
      <c r="AQ33" s="113" t="s">
        <v>111</v>
      </c>
      <c r="AR33" s="113" t="s">
        <v>1305</v>
      </c>
      <c r="AS33" s="131" t="s">
        <v>1324</v>
      </c>
      <c r="AT33" s="113"/>
      <c r="AU33" s="113"/>
      <c r="AV33" s="131"/>
      <c r="AW33" s="113"/>
      <c r="AX33" s="113"/>
      <c r="AY33" s="131"/>
      <c r="AZ33" s="113"/>
      <c r="BA33" s="113"/>
      <c r="BB33" s="131"/>
      <c r="BC33" s="131" t="s">
        <v>1325</v>
      </c>
      <c r="BD33" s="113"/>
      <c r="BE33" s="119"/>
      <c r="BF33" s="128" t="s">
        <v>1326</v>
      </c>
      <c r="BG33" s="113">
        <v>30</v>
      </c>
      <c r="BH33" s="135" t="s">
        <v>104</v>
      </c>
      <c r="BI33" s="113" t="s">
        <v>651</v>
      </c>
      <c r="BJ33" s="113" t="s">
        <v>415</v>
      </c>
      <c r="BK33" s="156" t="s">
        <v>1327</v>
      </c>
      <c r="BL33" s="113"/>
      <c r="BM33" s="113"/>
      <c r="BN33" s="113"/>
      <c r="BO33" s="113">
        <v>30</v>
      </c>
      <c r="BP33" s="119">
        <v>44704</v>
      </c>
      <c r="BQ33" s="168" t="s">
        <v>967</v>
      </c>
      <c r="BR33" s="169" t="s">
        <v>968</v>
      </c>
      <c r="BS33" s="169" t="s">
        <v>851</v>
      </c>
      <c r="BT33" s="169" t="s">
        <v>969</v>
      </c>
      <c r="BU33" s="176" t="s">
        <v>853</v>
      </c>
      <c r="BV33" s="169" t="s">
        <v>857</v>
      </c>
      <c r="BW33" s="169" t="s">
        <v>858</v>
      </c>
      <c r="BX33" s="169" t="s">
        <v>856</v>
      </c>
      <c r="BY33" s="169" t="s">
        <v>1117</v>
      </c>
      <c r="BZ33" s="169" t="s">
        <v>1118</v>
      </c>
      <c r="CA33" s="169" t="s">
        <v>892</v>
      </c>
      <c r="CB33" s="181"/>
    </row>
    <row r="34" spans="1:80" s="81" customFormat="1" ht="135">
      <c r="A34" s="112">
        <v>33</v>
      </c>
      <c r="B34" s="113">
        <v>37</v>
      </c>
      <c r="C34" s="114">
        <v>44679</v>
      </c>
      <c r="D34" s="115"/>
      <c r="E34" s="119"/>
      <c r="F34" s="113" t="s">
        <v>70</v>
      </c>
      <c r="G34" s="113" t="s">
        <v>1328</v>
      </c>
      <c r="H34" s="113" t="s">
        <v>71</v>
      </c>
      <c r="I34" s="113" t="s">
        <v>1329</v>
      </c>
      <c r="J34" s="113" t="s">
        <v>1330</v>
      </c>
      <c r="K34" s="113" t="s">
        <v>81</v>
      </c>
      <c r="L34" s="113" t="s">
        <v>69</v>
      </c>
      <c r="M34" s="128" t="s">
        <v>69</v>
      </c>
      <c r="N34" s="113" t="s">
        <v>1331</v>
      </c>
      <c r="O34" s="113">
        <v>149</v>
      </c>
      <c r="P34" s="119">
        <v>44709</v>
      </c>
      <c r="Q34" s="113">
        <v>25</v>
      </c>
      <c r="R34" s="119">
        <v>44709</v>
      </c>
      <c r="S34" s="131" t="s">
        <v>1332</v>
      </c>
      <c r="T34" s="131" t="s">
        <v>105</v>
      </c>
      <c r="U34" s="131" t="s">
        <v>415</v>
      </c>
      <c r="V34" s="131" t="s">
        <v>1333</v>
      </c>
      <c r="W34" s="131" t="s">
        <v>1333</v>
      </c>
      <c r="X34" s="131" t="s">
        <v>1333</v>
      </c>
      <c r="Y34" s="131" t="s">
        <v>1333</v>
      </c>
      <c r="Z34" s="131"/>
      <c r="AA34" s="324" t="s">
        <v>1797</v>
      </c>
      <c r="AB34" s="128" t="s">
        <v>1334</v>
      </c>
      <c r="AC34" s="128" t="s">
        <v>1334</v>
      </c>
      <c r="AD34" s="128" t="s">
        <v>1334</v>
      </c>
      <c r="AE34" s="306" t="s">
        <v>1335</v>
      </c>
      <c r="AF34" s="128"/>
      <c r="AG34" s="113" t="s">
        <v>1336</v>
      </c>
      <c r="AH34" s="115">
        <v>44710</v>
      </c>
      <c r="AI34" s="113" t="s">
        <v>841</v>
      </c>
      <c r="AJ34" s="113"/>
      <c r="AK34" s="113">
        <v>31</v>
      </c>
      <c r="AL34" s="115">
        <v>44712</v>
      </c>
      <c r="AM34" s="134" t="s">
        <v>1337</v>
      </c>
      <c r="AN34" s="113" t="s">
        <v>213</v>
      </c>
      <c r="AO34" s="113" t="s">
        <v>1068</v>
      </c>
      <c r="AP34" s="131" t="s">
        <v>1338</v>
      </c>
      <c r="AQ34" s="113" t="s">
        <v>213</v>
      </c>
      <c r="AR34" s="113" t="s">
        <v>1068</v>
      </c>
      <c r="AS34" s="131" t="s">
        <v>1339</v>
      </c>
      <c r="AT34" s="113" t="s">
        <v>213</v>
      </c>
      <c r="AU34" s="113" t="s">
        <v>1068</v>
      </c>
      <c r="AV34" s="131" t="s">
        <v>1340</v>
      </c>
      <c r="AW34" s="113" t="s">
        <v>111</v>
      </c>
      <c r="AX34" s="113" t="s">
        <v>184</v>
      </c>
      <c r="AY34" s="131" t="s">
        <v>1341</v>
      </c>
      <c r="AZ34" s="113"/>
      <c r="BA34" s="113"/>
      <c r="BB34" s="131"/>
      <c r="BC34" s="131" t="s">
        <v>1342</v>
      </c>
      <c r="BD34" s="113"/>
      <c r="BE34" s="119"/>
      <c r="BF34" s="128" t="s">
        <v>773</v>
      </c>
      <c r="BG34" s="113">
        <v>31</v>
      </c>
      <c r="BH34" s="135" t="s">
        <v>117</v>
      </c>
      <c r="BI34" s="113" t="s">
        <v>919</v>
      </c>
      <c r="BJ34" s="113" t="s">
        <v>415</v>
      </c>
      <c r="BK34" s="156" t="s">
        <v>1327</v>
      </c>
      <c r="BL34" s="113"/>
      <c r="BM34" s="113"/>
      <c r="BN34" s="113"/>
      <c r="BO34" s="113">
        <v>31</v>
      </c>
      <c r="BP34" s="119">
        <v>44712</v>
      </c>
      <c r="BQ34" s="168" t="s">
        <v>967</v>
      </c>
      <c r="BR34" s="169" t="s">
        <v>968</v>
      </c>
      <c r="BS34" s="169" t="s">
        <v>851</v>
      </c>
      <c r="BT34" s="169" t="s">
        <v>969</v>
      </c>
      <c r="BU34" s="176" t="s">
        <v>853</v>
      </c>
      <c r="BV34" s="169" t="s">
        <v>1343</v>
      </c>
      <c r="BW34" s="169" t="s">
        <v>1344</v>
      </c>
      <c r="BX34" s="169" t="s">
        <v>892</v>
      </c>
      <c r="BY34" s="169" t="s">
        <v>1073</v>
      </c>
      <c r="BZ34" s="169" t="s">
        <v>1074</v>
      </c>
      <c r="CA34" s="169" t="s">
        <v>892</v>
      </c>
      <c r="CB34" s="181"/>
    </row>
    <row r="35" spans="1:80" s="81" customFormat="1" ht="105">
      <c r="A35" s="112">
        <v>34</v>
      </c>
      <c r="B35" s="113">
        <v>44</v>
      </c>
      <c r="C35" s="114">
        <v>44712</v>
      </c>
      <c r="D35" s="115"/>
      <c r="E35" s="119"/>
      <c r="F35" s="113" t="s">
        <v>99</v>
      </c>
      <c r="G35" s="113" t="s">
        <v>1345</v>
      </c>
      <c r="H35" s="113" t="s">
        <v>101</v>
      </c>
      <c r="I35" s="113" t="s">
        <v>1346</v>
      </c>
      <c r="J35" s="113" t="s">
        <v>1347</v>
      </c>
      <c r="K35" s="113" t="s">
        <v>81</v>
      </c>
      <c r="L35" s="113" t="s">
        <v>1348</v>
      </c>
      <c r="M35" s="128" t="s">
        <v>1349</v>
      </c>
      <c r="N35" s="113" t="s">
        <v>1350</v>
      </c>
      <c r="O35" s="113">
        <v>161</v>
      </c>
      <c r="P35" s="119">
        <v>44720</v>
      </c>
      <c r="Q35" s="113">
        <v>26</v>
      </c>
      <c r="R35" s="119">
        <v>44720</v>
      </c>
      <c r="S35" s="131" t="s">
        <v>83</v>
      </c>
      <c r="T35" s="131" t="s">
        <v>1013</v>
      </c>
      <c r="U35" s="131" t="s">
        <v>589</v>
      </c>
      <c r="V35" s="131" t="s">
        <v>1333</v>
      </c>
      <c r="W35" s="131" t="s">
        <v>1333</v>
      </c>
      <c r="X35" s="131" t="s">
        <v>1333</v>
      </c>
      <c r="Y35" s="131" t="s">
        <v>1333</v>
      </c>
      <c r="Z35" s="131" t="s">
        <v>1333</v>
      </c>
      <c r="AA35" s="323" t="s">
        <v>1351</v>
      </c>
      <c r="AB35" s="128" t="s">
        <v>1352</v>
      </c>
      <c r="AC35" s="128" t="s">
        <v>1352</v>
      </c>
      <c r="AD35" s="128" t="s">
        <v>1353</v>
      </c>
      <c r="AE35" s="306" t="s">
        <v>1354</v>
      </c>
      <c r="AF35" s="128" t="s">
        <v>1352</v>
      </c>
      <c r="AG35" s="113" t="s">
        <v>1355</v>
      </c>
      <c r="AH35" s="115">
        <v>44722</v>
      </c>
      <c r="AI35" s="113" t="s">
        <v>841</v>
      </c>
      <c r="AJ35" s="113"/>
      <c r="AK35" s="113">
        <v>32</v>
      </c>
      <c r="AL35" s="115">
        <v>44722</v>
      </c>
      <c r="AM35" s="136" t="s">
        <v>1351</v>
      </c>
      <c r="AN35" s="113" t="s">
        <v>296</v>
      </c>
      <c r="AO35" s="113" t="s">
        <v>184</v>
      </c>
      <c r="AP35" s="131" t="s">
        <v>1356</v>
      </c>
      <c r="AQ35" s="113" t="s">
        <v>296</v>
      </c>
      <c r="AR35" s="113" t="s">
        <v>184</v>
      </c>
      <c r="AS35" s="131" t="s">
        <v>1357</v>
      </c>
      <c r="AT35" s="113" t="s">
        <v>296</v>
      </c>
      <c r="AU35" s="113" t="s">
        <v>1156</v>
      </c>
      <c r="AV35" s="131" t="s">
        <v>1358</v>
      </c>
      <c r="AW35" s="113" t="s">
        <v>296</v>
      </c>
      <c r="AX35" s="113" t="s">
        <v>1156</v>
      </c>
      <c r="AY35" s="131" t="s">
        <v>1359</v>
      </c>
      <c r="AZ35" s="113" t="s">
        <v>296</v>
      </c>
      <c r="BA35" s="113" t="s">
        <v>184</v>
      </c>
      <c r="BB35" s="131" t="s">
        <v>1360</v>
      </c>
      <c r="BC35" s="131" t="s">
        <v>1361</v>
      </c>
      <c r="BD35" s="113"/>
      <c r="BE35" s="119"/>
      <c r="BF35" s="128" t="s">
        <v>1362</v>
      </c>
      <c r="BG35" s="113">
        <v>32</v>
      </c>
      <c r="BH35" s="135" t="s">
        <v>162</v>
      </c>
      <c r="BI35" s="113" t="s">
        <v>1225</v>
      </c>
      <c r="BJ35" s="113" t="s">
        <v>589</v>
      </c>
      <c r="BK35" s="156" t="s">
        <v>1277</v>
      </c>
      <c r="BL35" s="113"/>
      <c r="BM35" s="113"/>
      <c r="BN35" s="113"/>
      <c r="BO35" s="113">
        <v>32</v>
      </c>
      <c r="BP35" s="119">
        <v>44722</v>
      </c>
      <c r="BQ35" s="168" t="s">
        <v>849</v>
      </c>
      <c r="BR35" s="169" t="s">
        <v>850</v>
      </c>
      <c r="BS35" s="169" t="s">
        <v>851</v>
      </c>
      <c r="BT35" s="304" t="s">
        <v>852</v>
      </c>
      <c r="BU35" s="176" t="s">
        <v>853</v>
      </c>
      <c r="BV35" s="169" t="s">
        <v>1175</v>
      </c>
      <c r="BW35" s="169" t="s">
        <v>1176</v>
      </c>
      <c r="BX35" s="169" t="s">
        <v>892</v>
      </c>
      <c r="BY35" s="169" t="s">
        <v>1117</v>
      </c>
      <c r="BZ35" s="169" t="s">
        <v>1118</v>
      </c>
      <c r="CA35" s="169" t="s">
        <v>892</v>
      </c>
      <c r="CB35" s="181"/>
    </row>
    <row r="36" spans="1:80" s="81" customFormat="1" ht="90">
      <c r="A36" s="112">
        <v>35</v>
      </c>
      <c r="B36" s="113">
        <v>44</v>
      </c>
      <c r="C36" s="114">
        <v>44712</v>
      </c>
      <c r="D36" s="115"/>
      <c r="E36" s="119"/>
      <c r="F36" s="113" t="s">
        <v>70</v>
      </c>
      <c r="G36" s="113" t="s">
        <v>1363</v>
      </c>
      <c r="H36" s="113" t="s">
        <v>122</v>
      </c>
      <c r="I36" s="113" t="s">
        <v>1058</v>
      </c>
      <c r="J36" s="113" t="s">
        <v>1364</v>
      </c>
      <c r="K36" s="113" t="s">
        <v>1145</v>
      </c>
      <c r="L36" s="113" t="s">
        <v>1146</v>
      </c>
      <c r="M36" s="128" t="s">
        <v>1147</v>
      </c>
      <c r="N36" s="113" t="s">
        <v>1365</v>
      </c>
      <c r="O36" s="113">
        <v>150</v>
      </c>
      <c r="P36" s="119">
        <v>44709</v>
      </c>
      <c r="Q36" s="113">
        <v>27</v>
      </c>
      <c r="R36" s="119">
        <v>44709</v>
      </c>
      <c r="S36" s="131" t="s">
        <v>1332</v>
      </c>
      <c r="T36" s="131" t="s">
        <v>105</v>
      </c>
      <c r="U36" s="131" t="s">
        <v>415</v>
      </c>
      <c r="V36" s="131" t="s">
        <v>1333</v>
      </c>
      <c r="W36" s="131"/>
      <c r="X36" s="131"/>
      <c r="Y36" s="131"/>
      <c r="Z36" s="131"/>
      <c r="AA36" s="323" t="s">
        <v>1366</v>
      </c>
      <c r="AB36" s="128" t="s">
        <v>1367</v>
      </c>
      <c r="AC36" s="128"/>
      <c r="AD36" s="128"/>
      <c r="AE36" s="128"/>
      <c r="AF36" s="128"/>
      <c r="AG36" s="113" t="s">
        <v>1368</v>
      </c>
      <c r="AH36" s="115">
        <v>44709</v>
      </c>
      <c r="AI36" s="113" t="s">
        <v>841</v>
      </c>
      <c r="AJ36" s="113"/>
      <c r="AK36" s="113">
        <v>33</v>
      </c>
      <c r="AL36" s="115">
        <v>44725</v>
      </c>
      <c r="AM36" s="136" t="s">
        <v>1366</v>
      </c>
      <c r="AN36" s="113" t="s">
        <v>296</v>
      </c>
      <c r="AO36" s="113" t="s">
        <v>184</v>
      </c>
      <c r="AP36" s="131" t="s">
        <v>1369</v>
      </c>
      <c r="AQ36" s="113"/>
      <c r="AR36" s="113"/>
      <c r="AS36" s="131"/>
      <c r="AT36" s="113"/>
      <c r="AU36" s="113"/>
      <c r="AV36" s="131"/>
      <c r="AW36" s="113"/>
      <c r="AX36" s="113"/>
      <c r="AY36" s="131"/>
      <c r="AZ36" s="113"/>
      <c r="BA36" s="113"/>
      <c r="BB36" s="131"/>
      <c r="BC36" s="131" t="s">
        <v>1369</v>
      </c>
      <c r="BD36" s="113"/>
      <c r="BE36" s="119"/>
      <c r="BF36" s="128" t="s">
        <v>1252</v>
      </c>
      <c r="BG36" s="113">
        <v>33</v>
      </c>
      <c r="BH36" s="135" t="s">
        <v>104</v>
      </c>
      <c r="BI36" s="113" t="s">
        <v>300</v>
      </c>
      <c r="BJ36" s="113" t="s">
        <v>589</v>
      </c>
      <c r="BK36" s="156" t="s">
        <v>1277</v>
      </c>
      <c r="BL36" s="113"/>
      <c r="BM36" s="113"/>
      <c r="BN36" s="113"/>
      <c r="BO36" s="113">
        <v>33</v>
      </c>
      <c r="BP36" s="119">
        <v>44725</v>
      </c>
      <c r="BQ36" s="168" t="s">
        <v>849</v>
      </c>
      <c r="BR36" s="169" t="s">
        <v>850</v>
      </c>
      <c r="BS36" s="169" t="s">
        <v>851</v>
      </c>
      <c r="BT36" s="304" t="s">
        <v>852</v>
      </c>
      <c r="BU36" s="176" t="s">
        <v>853</v>
      </c>
      <c r="BV36" s="169" t="s">
        <v>890</v>
      </c>
      <c r="BW36" s="169" t="s">
        <v>891</v>
      </c>
      <c r="BX36" s="169" t="s">
        <v>892</v>
      </c>
      <c r="BY36" s="169" t="s">
        <v>1073</v>
      </c>
      <c r="BZ36" s="169" t="s">
        <v>1074</v>
      </c>
      <c r="CA36" s="169" t="s">
        <v>892</v>
      </c>
      <c r="CB36" s="181"/>
    </row>
    <row r="37" spans="1:80" s="81" customFormat="1" ht="135">
      <c r="A37" s="112">
        <v>36</v>
      </c>
      <c r="B37" s="113">
        <v>44</v>
      </c>
      <c r="C37" s="114">
        <v>44712</v>
      </c>
      <c r="D37" s="115"/>
      <c r="E37" s="119"/>
      <c r="F37" s="113" t="s">
        <v>264</v>
      </c>
      <c r="G37" s="113" t="s">
        <v>1370</v>
      </c>
      <c r="H37" s="113" t="s">
        <v>229</v>
      </c>
      <c r="I37" s="113" t="s">
        <v>1371</v>
      </c>
      <c r="J37" s="113" t="s">
        <v>1372</v>
      </c>
      <c r="K37" s="113" t="s">
        <v>1373</v>
      </c>
      <c r="L37" s="113" t="s">
        <v>1374</v>
      </c>
      <c r="M37" s="128" t="s">
        <v>1375</v>
      </c>
      <c r="N37" s="113" t="s">
        <v>1376</v>
      </c>
      <c r="O37" s="113">
        <v>176</v>
      </c>
      <c r="P37" s="119">
        <v>44733</v>
      </c>
      <c r="Q37" s="113">
        <v>28</v>
      </c>
      <c r="R37" s="119">
        <v>44733</v>
      </c>
      <c r="S37" s="131" t="s">
        <v>117</v>
      </c>
      <c r="T37" s="131" t="s">
        <v>359</v>
      </c>
      <c r="U37" s="131" t="s">
        <v>589</v>
      </c>
      <c r="V37" s="131" t="s">
        <v>1377</v>
      </c>
      <c r="W37" s="131" t="s">
        <v>1377</v>
      </c>
      <c r="X37" s="131"/>
      <c r="Y37" s="131"/>
      <c r="Z37" s="131"/>
      <c r="AA37" s="323" t="s">
        <v>1378</v>
      </c>
      <c r="AB37" s="128" t="s">
        <v>1379</v>
      </c>
      <c r="AC37" s="128" t="s">
        <v>1379</v>
      </c>
      <c r="AD37" s="128"/>
      <c r="AE37" s="128"/>
      <c r="AF37" s="128"/>
      <c r="AG37" s="113" t="s">
        <v>1380</v>
      </c>
      <c r="AH37" s="115">
        <v>44733</v>
      </c>
      <c r="AI37" s="113" t="s">
        <v>841</v>
      </c>
      <c r="AJ37" s="113"/>
      <c r="AK37" s="113">
        <v>34</v>
      </c>
      <c r="AL37" s="115">
        <v>44733</v>
      </c>
      <c r="AM37" s="136" t="s">
        <v>1378</v>
      </c>
      <c r="AN37" s="113" t="s">
        <v>89</v>
      </c>
      <c r="AO37" s="113" t="s">
        <v>512</v>
      </c>
      <c r="AP37" s="131" t="s">
        <v>1381</v>
      </c>
      <c r="AQ37" s="113" t="s">
        <v>89</v>
      </c>
      <c r="AR37" s="113" t="s">
        <v>90</v>
      </c>
      <c r="AS37" s="131" t="s">
        <v>1382</v>
      </c>
      <c r="AT37" s="113" t="s">
        <v>89</v>
      </c>
      <c r="AU37" s="113" t="s">
        <v>456</v>
      </c>
      <c r="AV37" s="131" t="s">
        <v>1383</v>
      </c>
      <c r="AW37" s="113" t="s">
        <v>89</v>
      </c>
      <c r="AX37" s="113" t="s">
        <v>729</v>
      </c>
      <c r="AY37" s="131" t="s">
        <v>1384</v>
      </c>
      <c r="AZ37" s="113"/>
      <c r="BA37" s="113"/>
      <c r="BB37" s="131"/>
      <c r="BC37" s="131" t="s">
        <v>1385</v>
      </c>
      <c r="BD37" s="113"/>
      <c r="BE37" s="119"/>
      <c r="BF37" s="128" t="s">
        <v>1386</v>
      </c>
      <c r="BG37" s="113">
        <v>34</v>
      </c>
      <c r="BH37" s="135" t="s">
        <v>117</v>
      </c>
      <c r="BI37" s="113" t="s">
        <v>359</v>
      </c>
      <c r="BJ37" s="113" t="s">
        <v>589</v>
      </c>
      <c r="BK37" s="156" t="s">
        <v>1277</v>
      </c>
      <c r="BL37" s="113"/>
      <c r="BM37" s="113"/>
      <c r="BN37" s="113"/>
      <c r="BO37" s="113">
        <v>34</v>
      </c>
      <c r="BP37" s="119">
        <v>44733</v>
      </c>
      <c r="BQ37" s="168" t="s">
        <v>926</v>
      </c>
      <c r="BR37" s="169" t="s">
        <v>927</v>
      </c>
      <c r="BS37" s="169" t="s">
        <v>851</v>
      </c>
      <c r="BT37" s="304" t="s">
        <v>928</v>
      </c>
      <c r="BU37" s="176" t="s">
        <v>853</v>
      </c>
      <c r="BV37" s="169" t="s">
        <v>970</v>
      </c>
      <c r="BW37" s="169" t="s">
        <v>971</v>
      </c>
      <c r="BX37" s="169" t="s">
        <v>856</v>
      </c>
      <c r="BY37" s="169" t="s">
        <v>929</v>
      </c>
      <c r="BZ37" s="169" t="s">
        <v>930</v>
      </c>
      <c r="CA37" s="169" t="s">
        <v>892</v>
      </c>
      <c r="CB37" s="181"/>
    </row>
    <row r="38" spans="1:80" s="81" customFormat="1" ht="60">
      <c r="A38" s="112">
        <v>37</v>
      </c>
      <c r="B38" s="113">
        <v>44</v>
      </c>
      <c r="C38" s="114">
        <v>44712</v>
      </c>
      <c r="D38" s="115"/>
      <c r="E38" s="119"/>
      <c r="F38" s="113" t="s">
        <v>70</v>
      </c>
      <c r="G38" s="320" t="s">
        <v>1762</v>
      </c>
      <c r="H38" s="113" t="s">
        <v>71</v>
      </c>
      <c r="I38" s="113" t="s">
        <v>1771</v>
      </c>
      <c r="J38" s="113" t="s">
        <v>1388</v>
      </c>
      <c r="K38" s="307" t="s">
        <v>69</v>
      </c>
      <c r="L38" s="307" t="s">
        <v>69</v>
      </c>
      <c r="M38" s="306" t="s">
        <v>69</v>
      </c>
      <c r="N38" s="113" t="s">
        <v>1389</v>
      </c>
      <c r="O38" s="307" t="s">
        <v>69</v>
      </c>
      <c r="P38" s="308" t="s">
        <v>69</v>
      </c>
      <c r="Q38" s="307" t="s">
        <v>69</v>
      </c>
      <c r="R38" s="308" t="s">
        <v>69</v>
      </c>
      <c r="S38" s="309" t="s">
        <v>69</v>
      </c>
      <c r="T38" s="309" t="s">
        <v>69</v>
      </c>
      <c r="U38" s="309" t="s">
        <v>69</v>
      </c>
      <c r="V38" s="309" t="s">
        <v>69</v>
      </c>
      <c r="W38" s="309" t="s">
        <v>69</v>
      </c>
      <c r="X38" s="309" t="s">
        <v>69</v>
      </c>
      <c r="Y38" s="309" t="s">
        <v>69</v>
      </c>
      <c r="Z38" s="309" t="s">
        <v>69</v>
      </c>
      <c r="AA38" s="324" t="s">
        <v>1795</v>
      </c>
      <c r="AB38" s="128" t="s">
        <v>476</v>
      </c>
      <c r="AC38" s="128"/>
      <c r="AD38" s="128"/>
      <c r="AE38" s="128"/>
      <c r="AF38" s="128"/>
      <c r="AG38" s="307" t="s">
        <v>69</v>
      </c>
      <c r="AH38" s="310" t="s">
        <v>69</v>
      </c>
      <c r="AI38" s="113" t="s">
        <v>841</v>
      </c>
      <c r="AJ38" s="113"/>
      <c r="AK38" s="113">
        <v>35</v>
      </c>
      <c r="AL38" s="115">
        <v>44735</v>
      </c>
      <c r="AM38" s="134" t="s">
        <v>1390</v>
      </c>
      <c r="AN38" s="113" t="s">
        <v>611</v>
      </c>
      <c r="AO38" s="113" t="s">
        <v>1156</v>
      </c>
      <c r="AP38" s="131" t="s">
        <v>1391</v>
      </c>
      <c r="AQ38" s="113"/>
      <c r="AR38" s="113"/>
      <c r="AS38" s="131"/>
      <c r="AT38" s="113"/>
      <c r="AU38" s="113"/>
      <c r="AV38" s="131"/>
      <c r="AW38" s="113"/>
      <c r="AX38" s="113"/>
      <c r="AY38" s="131"/>
      <c r="AZ38" s="113"/>
      <c r="BA38" s="113"/>
      <c r="BB38" s="131"/>
      <c r="BC38" s="131" t="s">
        <v>1392</v>
      </c>
      <c r="BD38" s="113"/>
      <c r="BE38" s="119"/>
      <c r="BF38" s="128" t="s">
        <v>773</v>
      </c>
      <c r="BG38" s="113">
        <v>35</v>
      </c>
      <c r="BH38" s="135" t="s">
        <v>94</v>
      </c>
      <c r="BI38" s="113" t="s">
        <v>380</v>
      </c>
      <c r="BJ38" s="113" t="s">
        <v>589</v>
      </c>
      <c r="BK38" s="156" t="s">
        <v>1162</v>
      </c>
      <c r="BL38" s="113"/>
      <c r="BM38" s="113"/>
      <c r="BN38" s="113"/>
      <c r="BO38" s="113">
        <v>35</v>
      </c>
      <c r="BP38" s="119">
        <v>44735</v>
      </c>
      <c r="BQ38" s="168" t="s">
        <v>849</v>
      </c>
      <c r="BR38" s="169" t="s">
        <v>850</v>
      </c>
      <c r="BS38" s="169" t="s">
        <v>851</v>
      </c>
      <c r="BT38" s="304" t="s">
        <v>852</v>
      </c>
      <c r="BU38" s="176" t="s">
        <v>853</v>
      </c>
      <c r="BV38" s="169" t="s">
        <v>890</v>
      </c>
      <c r="BW38" s="169" t="s">
        <v>891</v>
      </c>
      <c r="BX38" s="169" t="s">
        <v>892</v>
      </c>
      <c r="BY38" s="169" t="s">
        <v>1117</v>
      </c>
      <c r="BZ38" s="169" t="s">
        <v>1118</v>
      </c>
      <c r="CA38" s="169" t="s">
        <v>892</v>
      </c>
      <c r="CB38" s="181"/>
    </row>
    <row r="39" spans="1:80" s="81" customFormat="1" ht="60">
      <c r="A39" s="112">
        <v>38</v>
      </c>
      <c r="B39" s="113">
        <v>55</v>
      </c>
      <c r="C39" s="114">
        <v>44742</v>
      </c>
      <c r="D39" s="115"/>
      <c r="E39" s="119"/>
      <c r="F39" s="326" t="s">
        <v>158</v>
      </c>
      <c r="G39" s="332" t="s">
        <v>1806</v>
      </c>
      <c r="H39" s="326" t="s">
        <v>122</v>
      </c>
      <c r="I39" s="331" t="s">
        <v>1807</v>
      </c>
      <c r="J39" s="331" t="s">
        <v>1808</v>
      </c>
      <c r="K39" s="307" t="s">
        <v>69</v>
      </c>
      <c r="L39" s="307" t="s">
        <v>69</v>
      </c>
      <c r="M39" s="306" t="s">
        <v>69</v>
      </c>
      <c r="N39" s="331" t="s">
        <v>1809</v>
      </c>
      <c r="O39" s="307" t="s">
        <v>69</v>
      </c>
      <c r="P39" s="308" t="s">
        <v>69</v>
      </c>
      <c r="Q39" s="307" t="s">
        <v>69</v>
      </c>
      <c r="R39" s="308" t="s">
        <v>69</v>
      </c>
      <c r="S39" s="309" t="s">
        <v>69</v>
      </c>
      <c r="T39" s="309" t="s">
        <v>69</v>
      </c>
      <c r="U39" s="309" t="s">
        <v>69</v>
      </c>
      <c r="V39" s="309" t="s">
        <v>69</v>
      </c>
      <c r="W39" s="309" t="s">
        <v>69</v>
      </c>
      <c r="X39" s="309" t="s">
        <v>69</v>
      </c>
      <c r="Y39" s="309" t="s">
        <v>69</v>
      </c>
      <c r="Z39" s="309" t="s">
        <v>69</v>
      </c>
      <c r="AA39" s="335" t="s">
        <v>1810</v>
      </c>
      <c r="AB39" s="128" t="s">
        <v>476</v>
      </c>
      <c r="AC39" s="128"/>
      <c r="AD39" s="128"/>
      <c r="AE39" s="128"/>
      <c r="AF39" s="128"/>
      <c r="AG39" s="307" t="s">
        <v>69</v>
      </c>
      <c r="AH39" s="310" t="s">
        <v>69</v>
      </c>
      <c r="AI39" s="113" t="s">
        <v>841</v>
      </c>
      <c r="AJ39" s="113"/>
      <c r="AK39" s="113">
        <v>36</v>
      </c>
      <c r="AL39" s="115">
        <v>44747</v>
      </c>
      <c r="AM39" s="134" t="s">
        <v>1811</v>
      </c>
      <c r="AN39" s="113" t="s">
        <v>611</v>
      </c>
      <c r="AO39" s="113" t="s">
        <v>1156</v>
      </c>
      <c r="AP39" s="327" t="s">
        <v>1812</v>
      </c>
      <c r="AQ39" s="113"/>
      <c r="AR39" s="113"/>
      <c r="AS39" s="131"/>
      <c r="AT39" s="113"/>
      <c r="AU39" s="113"/>
      <c r="AV39" s="131"/>
      <c r="AW39" s="113"/>
      <c r="AX39" s="113"/>
      <c r="AY39" s="131"/>
      <c r="AZ39" s="113"/>
      <c r="BA39" s="113"/>
      <c r="BB39" s="131"/>
      <c r="BC39" s="327" t="s">
        <v>1813</v>
      </c>
      <c r="BD39" s="113"/>
      <c r="BE39" s="119"/>
      <c r="BF39" s="328" t="s">
        <v>1814</v>
      </c>
      <c r="BG39" s="113">
        <v>36</v>
      </c>
      <c r="BH39" s="329" t="s">
        <v>117</v>
      </c>
      <c r="BI39" s="333" t="s">
        <v>1698</v>
      </c>
      <c r="BJ39" s="326" t="s">
        <v>644</v>
      </c>
      <c r="BK39" s="330" t="s">
        <v>1815</v>
      </c>
      <c r="BL39" s="113"/>
      <c r="BM39" s="113"/>
      <c r="BN39" s="113"/>
      <c r="BO39" s="113">
        <v>36</v>
      </c>
      <c r="BP39" s="119">
        <v>44747</v>
      </c>
      <c r="BQ39" s="168" t="s">
        <v>926</v>
      </c>
      <c r="BR39" s="169" t="s">
        <v>927</v>
      </c>
      <c r="BS39" s="169" t="s">
        <v>851</v>
      </c>
      <c r="BT39" s="304" t="s">
        <v>928</v>
      </c>
      <c r="BU39" s="176" t="s">
        <v>853</v>
      </c>
      <c r="BV39" s="169" t="s">
        <v>970</v>
      </c>
      <c r="BW39" s="169" t="s">
        <v>971</v>
      </c>
      <c r="BX39" s="169" t="s">
        <v>1816</v>
      </c>
      <c r="BY39" s="169" t="s">
        <v>890</v>
      </c>
      <c r="BZ39" s="169" t="s">
        <v>891</v>
      </c>
      <c r="CA39" s="169" t="s">
        <v>892</v>
      </c>
      <c r="CB39" s="181"/>
    </row>
    <row r="40" spans="1:80" s="81" customFormat="1" ht="90">
      <c r="A40" s="112">
        <v>39</v>
      </c>
      <c r="B40" s="113">
        <v>55</v>
      </c>
      <c r="C40" s="114">
        <v>44742</v>
      </c>
      <c r="D40" s="115"/>
      <c r="E40" s="119"/>
      <c r="F40" s="333" t="s">
        <v>70</v>
      </c>
      <c r="G40" s="334" t="s">
        <v>1818</v>
      </c>
      <c r="H40" s="326" t="s">
        <v>122</v>
      </c>
      <c r="I40" s="333" t="s">
        <v>1819</v>
      </c>
      <c r="J40" s="333" t="s">
        <v>1820</v>
      </c>
      <c r="K40" s="307" t="s">
        <v>1821</v>
      </c>
      <c r="L40" s="307" t="s">
        <v>1822</v>
      </c>
      <c r="M40" s="337" t="s">
        <v>1823</v>
      </c>
      <c r="N40" s="333" t="s">
        <v>1825</v>
      </c>
      <c r="O40" s="307">
        <v>183</v>
      </c>
      <c r="P40" s="308" t="s">
        <v>1824</v>
      </c>
      <c r="Q40" s="307">
        <v>29</v>
      </c>
      <c r="R40" s="308" t="s">
        <v>1824</v>
      </c>
      <c r="S40" s="309" t="s">
        <v>162</v>
      </c>
      <c r="T40" s="309" t="s">
        <v>938</v>
      </c>
      <c r="U40" s="309" t="s">
        <v>644</v>
      </c>
      <c r="V40" s="131" t="s">
        <v>975</v>
      </c>
      <c r="W40" s="131" t="s">
        <v>975</v>
      </c>
      <c r="X40" s="309" t="s">
        <v>69</v>
      </c>
      <c r="Y40" s="309" t="s">
        <v>69</v>
      </c>
      <c r="Z40" s="309" t="s">
        <v>69</v>
      </c>
      <c r="AA40" s="336" t="s">
        <v>1826</v>
      </c>
      <c r="AB40" s="128" t="s">
        <v>1827</v>
      </c>
      <c r="AC40" s="128" t="s">
        <v>1828</v>
      </c>
      <c r="AD40" s="128"/>
      <c r="AE40" s="128"/>
      <c r="AF40" s="128"/>
      <c r="AG40" s="113" t="s">
        <v>1829</v>
      </c>
      <c r="AH40" s="310" t="s">
        <v>1830</v>
      </c>
      <c r="AI40" s="113" t="s">
        <v>841</v>
      </c>
      <c r="AJ40" s="113"/>
      <c r="AK40" s="113">
        <v>37</v>
      </c>
      <c r="AL40" s="310" t="s">
        <v>1830</v>
      </c>
      <c r="AM40" s="335" t="s">
        <v>1826</v>
      </c>
      <c r="AN40" s="333" t="s">
        <v>111</v>
      </c>
      <c r="AO40" s="333" t="s">
        <v>398</v>
      </c>
      <c r="AP40" s="327" t="s">
        <v>1831</v>
      </c>
      <c r="AQ40" s="333" t="s">
        <v>111</v>
      </c>
      <c r="AR40" s="333" t="s">
        <v>112</v>
      </c>
      <c r="AS40" s="327" t="s">
        <v>1832</v>
      </c>
      <c r="AT40" s="113"/>
      <c r="AU40" s="113"/>
      <c r="AV40" s="131"/>
      <c r="AW40" s="113"/>
      <c r="AX40" s="113"/>
      <c r="AY40" s="131"/>
      <c r="AZ40" s="113"/>
      <c r="BA40" s="113"/>
      <c r="BB40" s="131"/>
      <c r="BC40" s="327" t="s">
        <v>1833</v>
      </c>
      <c r="BD40" s="113"/>
      <c r="BE40" s="119"/>
      <c r="BF40" s="328" t="s">
        <v>1834</v>
      </c>
      <c r="BG40" s="113">
        <v>37</v>
      </c>
      <c r="BH40" s="329" t="s">
        <v>117</v>
      </c>
      <c r="BI40" s="333" t="s">
        <v>1698</v>
      </c>
      <c r="BJ40" s="326" t="s">
        <v>644</v>
      </c>
      <c r="BK40" s="336" t="s">
        <v>1835</v>
      </c>
      <c r="BL40" s="113"/>
      <c r="BM40" s="113"/>
      <c r="BN40" s="113"/>
      <c r="BO40" s="113">
        <v>37</v>
      </c>
      <c r="BP40" s="119">
        <v>44747</v>
      </c>
      <c r="BQ40" s="168" t="s">
        <v>967</v>
      </c>
      <c r="BR40" s="169" t="s">
        <v>968</v>
      </c>
      <c r="BS40" s="169" t="s">
        <v>851</v>
      </c>
      <c r="BT40" s="169" t="s">
        <v>969</v>
      </c>
      <c r="BU40" s="176" t="s">
        <v>853</v>
      </c>
      <c r="BV40" s="169" t="s">
        <v>1343</v>
      </c>
      <c r="BW40" s="169" t="s">
        <v>1344</v>
      </c>
      <c r="BX40" s="169" t="s">
        <v>892</v>
      </c>
      <c r="BY40" s="169" t="s">
        <v>1073</v>
      </c>
      <c r="BZ40" s="169" t="s">
        <v>1074</v>
      </c>
      <c r="CA40" s="169" t="s">
        <v>892</v>
      </c>
      <c r="CB40" s="181"/>
    </row>
    <row r="41" spans="1:80" s="81" customFormat="1" ht="90">
      <c r="A41" s="112">
        <v>40</v>
      </c>
      <c r="B41" s="113">
        <v>55</v>
      </c>
      <c r="C41" s="114">
        <v>44742</v>
      </c>
      <c r="D41" s="115"/>
      <c r="E41" s="119"/>
      <c r="F41" s="333" t="s">
        <v>70</v>
      </c>
      <c r="G41" s="338" t="s">
        <v>1836</v>
      </c>
      <c r="H41" s="326" t="s">
        <v>122</v>
      </c>
      <c r="I41" s="339" t="s">
        <v>1837</v>
      </c>
      <c r="J41" s="345" t="s">
        <v>1838</v>
      </c>
      <c r="K41" s="307" t="s">
        <v>1821</v>
      </c>
      <c r="L41" s="307" t="s">
        <v>1822</v>
      </c>
      <c r="M41" s="337" t="s">
        <v>1823</v>
      </c>
      <c r="N41" s="339" t="s">
        <v>1839</v>
      </c>
      <c r="O41" s="307">
        <v>182</v>
      </c>
      <c r="P41" s="308" t="s">
        <v>1824</v>
      </c>
      <c r="Q41" s="307">
        <v>30</v>
      </c>
      <c r="R41" s="308" t="s">
        <v>1824</v>
      </c>
      <c r="S41" s="309" t="s">
        <v>162</v>
      </c>
      <c r="T41" s="309" t="s">
        <v>938</v>
      </c>
      <c r="U41" s="309" t="s">
        <v>644</v>
      </c>
      <c r="V41" s="131" t="s">
        <v>975</v>
      </c>
      <c r="W41" s="131" t="s">
        <v>975</v>
      </c>
      <c r="X41" s="131" t="s">
        <v>975</v>
      </c>
      <c r="Y41" s="309" t="s">
        <v>69</v>
      </c>
      <c r="Z41" s="309" t="s">
        <v>69</v>
      </c>
      <c r="AA41" s="344" t="s">
        <v>1840</v>
      </c>
      <c r="AB41" s="128" t="s">
        <v>1841</v>
      </c>
      <c r="AC41" s="128" t="s">
        <v>1842</v>
      </c>
      <c r="AD41" s="128" t="s">
        <v>1843</v>
      </c>
      <c r="AE41" s="128"/>
      <c r="AF41" s="128"/>
      <c r="AG41" s="113" t="s">
        <v>1844</v>
      </c>
      <c r="AH41" s="310" t="s">
        <v>1830</v>
      </c>
      <c r="AI41" s="113" t="s">
        <v>841</v>
      </c>
      <c r="AJ41" s="113"/>
      <c r="AK41" s="113">
        <v>38</v>
      </c>
      <c r="AL41" s="310" t="s">
        <v>1830</v>
      </c>
      <c r="AM41" s="340" t="s">
        <v>1840</v>
      </c>
      <c r="AN41" s="333" t="s">
        <v>111</v>
      </c>
      <c r="AO41" s="339" t="s">
        <v>1006</v>
      </c>
      <c r="AP41" s="327" t="s">
        <v>1845</v>
      </c>
      <c r="AQ41" s="333" t="s">
        <v>111</v>
      </c>
      <c r="AR41" s="339" t="s">
        <v>398</v>
      </c>
      <c r="AS41" s="327" t="s">
        <v>1846</v>
      </c>
      <c r="AT41" s="333" t="s">
        <v>111</v>
      </c>
      <c r="AU41" s="339" t="s">
        <v>1847</v>
      </c>
      <c r="AV41" s="327" t="s">
        <v>1848</v>
      </c>
      <c r="AW41" s="113"/>
      <c r="AX41" s="113"/>
      <c r="AY41" s="131"/>
      <c r="AZ41" s="113"/>
      <c r="BA41" s="113"/>
      <c r="BB41" s="131"/>
      <c r="BC41" s="327" t="s">
        <v>1849</v>
      </c>
      <c r="BD41" s="113"/>
      <c r="BE41" s="119"/>
      <c r="BF41" s="328" t="s">
        <v>1834</v>
      </c>
      <c r="BG41" s="113">
        <v>38</v>
      </c>
      <c r="BH41" s="329" t="s">
        <v>117</v>
      </c>
      <c r="BI41" s="333" t="s">
        <v>1698</v>
      </c>
      <c r="BJ41" s="326" t="s">
        <v>644</v>
      </c>
      <c r="BK41" s="340" t="s">
        <v>1850</v>
      </c>
      <c r="BL41" s="113"/>
      <c r="BM41" s="113"/>
      <c r="BN41" s="113"/>
      <c r="BO41" s="113">
        <v>38</v>
      </c>
      <c r="BP41" s="119">
        <v>44747</v>
      </c>
      <c r="BQ41" s="168" t="s">
        <v>967</v>
      </c>
      <c r="BR41" s="169" t="s">
        <v>968</v>
      </c>
      <c r="BS41" s="169" t="s">
        <v>851</v>
      </c>
      <c r="BT41" s="169" t="s">
        <v>969</v>
      </c>
      <c r="BU41" s="176" t="s">
        <v>853</v>
      </c>
      <c r="BV41" s="169" t="s">
        <v>857</v>
      </c>
      <c r="BW41" s="169" t="s">
        <v>858</v>
      </c>
      <c r="BX41" s="169" t="s">
        <v>856</v>
      </c>
      <c r="BY41" s="169" t="s">
        <v>1117</v>
      </c>
      <c r="BZ41" s="169" t="s">
        <v>1118</v>
      </c>
      <c r="CA41" s="169" t="s">
        <v>892</v>
      </c>
      <c r="CB41" s="181"/>
    </row>
    <row r="45" spans="1:80">
      <c r="AP45" s="143"/>
    </row>
  </sheetData>
  <mergeCells count="1">
    <mergeCell ref="BL11:BN11"/>
  </mergeCells>
  <conditionalFormatting sqref="AK30">
    <cfRule type="duplicateValues" dxfId="35" priority="17"/>
  </conditionalFormatting>
  <conditionalFormatting sqref="BG30">
    <cfRule type="duplicateValues" dxfId="34" priority="16"/>
  </conditionalFormatting>
  <conditionalFormatting sqref="A31">
    <cfRule type="duplicateValues" dxfId="33" priority="15"/>
  </conditionalFormatting>
  <conditionalFormatting sqref="AK38:AK39">
    <cfRule type="duplicateValues" dxfId="32" priority="8"/>
  </conditionalFormatting>
  <conditionalFormatting sqref="BG38:BG39">
    <cfRule type="duplicateValues" dxfId="31" priority="7"/>
  </conditionalFormatting>
  <conditionalFormatting sqref="A33:A39">
    <cfRule type="duplicateValues" dxfId="30" priority="12"/>
  </conditionalFormatting>
  <conditionalFormatting sqref="AK31:AK32">
    <cfRule type="duplicateValues" dxfId="29" priority="14"/>
  </conditionalFormatting>
  <conditionalFormatting sqref="AK33:AK37">
    <cfRule type="duplicateValues" dxfId="28" priority="11"/>
  </conditionalFormatting>
  <conditionalFormatting sqref="BG31:BG32">
    <cfRule type="duplicateValues" dxfId="27" priority="13"/>
  </conditionalFormatting>
  <conditionalFormatting sqref="BG33:BG37">
    <cfRule type="duplicateValues" dxfId="26" priority="10"/>
  </conditionalFormatting>
  <conditionalFormatting sqref="AK40">
    <cfRule type="duplicateValues" dxfId="25" priority="5"/>
  </conditionalFormatting>
  <conditionalFormatting sqref="BG40">
    <cfRule type="duplicateValues" dxfId="24" priority="4"/>
  </conditionalFormatting>
  <conditionalFormatting sqref="A40">
    <cfRule type="duplicateValues" dxfId="23" priority="6"/>
  </conditionalFormatting>
  <conditionalFormatting sqref="AK41">
    <cfRule type="duplicateValues" dxfId="22" priority="2"/>
  </conditionalFormatting>
  <conditionalFormatting sqref="BG41">
    <cfRule type="duplicateValues" dxfId="21" priority="1"/>
  </conditionalFormatting>
  <conditionalFormatting sqref="A41">
    <cfRule type="duplicateValues" dxfId="20" priority="3"/>
  </conditionalFormatting>
  <pageMargins left="0.69930555555555596" right="0.69930555555555596"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topLeftCell="AE1" zoomScale="70" zoomScaleNormal="70" workbookViewId="0">
      <pane ySplit="1" topLeftCell="A34" activePane="bottomLeft" state="frozen"/>
      <selection pane="bottomLeft" activeCell="AN34" sqref="AN34"/>
    </sheetView>
  </sheetViews>
  <sheetFormatPr defaultColWidth="9" defaultRowHeight="15"/>
  <cols>
    <col min="1" max="1" width="9" style="40"/>
    <col min="2" max="2" width="7.7109375" customWidth="1"/>
    <col min="3" max="3" width="18.7109375" customWidth="1"/>
    <col min="4" max="4" width="11.5703125" customWidth="1"/>
    <col min="5" max="5" width="18.85546875" style="37" customWidth="1"/>
    <col min="7" max="7" width="14.140625" customWidth="1"/>
    <col min="8" max="10" width="44.28515625" customWidth="1"/>
    <col min="11" max="11" width="13.85546875" customWidth="1"/>
    <col min="12" max="12" width="24.42578125" style="1" customWidth="1"/>
    <col min="13" max="13" width="21.140625" style="7" customWidth="1"/>
    <col min="14" max="14" width="13.42578125" customWidth="1"/>
    <col min="15" max="15" width="8.140625" customWidth="1"/>
    <col min="16" max="16" width="16.7109375" customWidth="1"/>
    <col min="17" max="17" width="41.85546875" customWidth="1"/>
    <col min="18" max="18" width="41.85546875" style="6" customWidth="1"/>
    <col min="19" max="19" width="7.5703125" customWidth="1"/>
    <col min="20" max="20" width="7.85546875" customWidth="1"/>
    <col min="21" max="21" width="26.7109375" customWidth="1"/>
    <col min="22" max="22" width="20.5703125" customWidth="1"/>
    <col min="23" max="23" width="29.140625" customWidth="1"/>
    <col min="24" max="24" width="25.28515625" style="6" customWidth="1"/>
    <col min="25" max="26" width="19" customWidth="1"/>
    <col min="27" max="27" width="10.28515625" customWidth="1"/>
    <col min="28" max="28" width="18.28515625" style="6" customWidth="1"/>
    <col min="29" max="29" width="53.42578125" style="6" customWidth="1"/>
    <col min="30" max="30" width="65.28515625" style="1" customWidth="1"/>
    <col min="31" max="31" width="19" customWidth="1"/>
    <col min="32" max="32" width="25.7109375" style="6" customWidth="1"/>
    <col min="33" max="33" width="7" customWidth="1"/>
    <col min="34" max="34" width="16.28515625" customWidth="1"/>
    <col min="35" max="36" width="23.7109375" customWidth="1"/>
    <col min="37" max="37" width="25.28515625" customWidth="1"/>
    <col min="38" max="38" width="35.42578125" customWidth="1"/>
    <col min="39" max="39" width="107.7109375" customWidth="1"/>
    <col min="40" max="40" width="35.140625" style="6" customWidth="1"/>
    <col min="41" max="41" width="36.85546875" customWidth="1"/>
  </cols>
  <sheetData>
    <row r="1" spans="1:41" ht="30">
      <c r="A1" s="40" t="s">
        <v>0</v>
      </c>
      <c r="B1" s="41" t="s">
        <v>1393</v>
      </c>
      <c r="C1" s="41" t="s">
        <v>1394</v>
      </c>
      <c r="D1" s="41" t="s">
        <v>7</v>
      </c>
      <c r="E1" s="41" t="s">
        <v>1395</v>
      </c>
      <c r="F1" s="41" t="s">
        <v>9</v>
      </c>
      <c r="G1" s="41" t="s">
        <v>10</v>
      </c>
      <c r="H1" s="41" t="s">
        <v>1396</v>
      </c>
      <c r="I1" s="41" t="s">
        <v>12</v>
      </c>
      <c r="J1" s="41" t="s">
        <v>815</v>
      </c>
      <c r="K1" s="41" t="s">
        <v>19</v>
      </c>
      <c r="L1" s="41" t="s">
        <v>1397</v>
      </c>
      <c r="M1" s="41" t="s">
        <v>44</v>
      </c>
      <c r="N1" s="41" t="s">
        <v>1398</v>
      </c>
      <c r="O1" s="41" t="s">
        <v>1399</v>
      </c>
      <c r="P1" s="41" t="s">
        <v>1400</v>
      </c>
      <c r="Q1" s="41" t="s">
        <v>1401</v>
      </c>
      <c r="R1" s="68" t="s">
        <v>1402</v>
      </c>
      <c r="S1" s="41" t="s">
        <v>1403</v>
      </c>
      <c r="T1" s="41" t="s">
        <v>1404</v>
      </c>
      <c r="U1" s="41" t="s">
        <v>1405</v>
      </c>
      <c r="V1" s="41" t="s">
        <v>1406</v>
      </c>
      <c r="W1" s="41" t="s">
        <v>1407</v>
      </c>
      <c r="X1" s="68" t="s">
        <v>1408</v>
      </c>
      <c r="Y1" s="41" t="s">
        <v>1409</v>
      </c>
      <c r="Z1" s="41" t="s">
        <v>1410</v>
      </c>
      <c r="AA1" s="41" t="s">
        <v>1411</v>
      </c>
      <c r="AB1" s="41" t="s">
        <v>1412</v>
      </c>
      <c r="AC1" s="41" t="s">
        <v>1413</v>
      </c>
      <c r="AD1" s="41" t="s">
        <v>1414</v>
      </c>
      <c r="AE1" s="41" t="s">
        <v>1415</v>
      </c>
      <c r="AF1" s="41" t="s">
        <v>1416</v>
      </c>
      <c r="AG1" s="41" t="s">
        <v>5</v>
      </c>
      <c r="AH1" s="41" t="s">
        <v>1417</v>
      </c>
      <c r="AI1" s="41" t="s">
        <v>1418</v>
      </c>
      <c r="AJ1" s="41" t="s">
        <v>1419</v>
      </c>
      <c r="AK1" s="41" t="s">
        <v>1420</v>
      </c>
      <c r="AL1" s="41" t="s">
        <v>54</v>
      </c>
      <c r="AM1" s="41" t="s">
        <v>1421</v>
      </c>
      <c r="AN1" s="68" t="s">
        <v>1422</v>
      </c>
      <c r="AO1" s="41" t="s">
        <v>1423</v>
      </c>
    </row>
    <row r="2" spans="1:41" s="37" customFormat="1" ht="180">
      <c r="A2" s="37">
        <v>1</v>
      </c>
      <c r="B2" s="42">
        <v>128</v>
      </c>
      <c r="C2" s="311" t="s">
        <v>1424</v>
      </c>
      <c r="D2" s="43" t="s">
        <v>158</v>
      </c>
      <c r="E2" s="43" t="s">
        <v>834</v>
      </c>
      <c r="F2" s="43" t="s">
        <v>101</v>
      </c>
      <c r="G2" s="43" t="s">
        <v>835</v>
      </c>
      <c r="H2" s="43" t="s">
        <v>836</v>
      </c>
      <c r="I2" s="43" t="s">
        <v>837</v>
      </c>
      <c r="J2" s="43" t="s">
        <v>838</v>
      </c>
      <c r="K2" s="43" t="s">
        <v>839</v>
      </c>
      <c r="L2" s="43" t="s">
        <v>548</v>
      </c>
      <c r="M2" s="43" t="s">
        <v>845</v>
      </c>
      <c r="N2" s="43" t="s">
        <v>846</v>
      </c>
      <c r="O2" s="42">
        <v>1</v>
      </c>
      <c r="P2" s="57" t="s">
        <v>1425</v>
      </c>
      <c r="Q2" s="43" t="s">
        <v>1426</v>
      </c>
      <c r="R2" s="62" t="s">
        <v>1427</v>
      </c>
      <c r="S2" s="42" t="s">
        <v>1428</v>
      </c>
      <c r="T2" s="42">
        <v>2</v>
      </c>
      <c r="U2" s="42" t="s">
        <v>890</v>
      </c>
      <c r="V2" s="42" t="s">
        <v>1343</v>
      </c>
      <c r="W2" s="42" t="s">
        <v>1117</v>
      </c>
      <c r="X2" s="57" t="s">
        <v>1118</v>
      </c>
      <c r="Y2" s="42" t="s">
        <v>1098</v>
      </c>
      <c r="Z2" s="57" t="s">
        <v>1425</v>
      </c>
      <c r="AA2" s="42">
        <v>1</v>
      </c>
      <c r="AB2" s="57" t="s">
        <v>1425</v>
      </c>
      <c r="AC2" s="43" t="s">
        <v>1429</v>
      </c>
      <c r="AD2" s="43" t="s">
        <v>1430</v>
      </c>
      <c r="AE2" s="42" t="s">
        <v>1098</v>
      </c>
      <c r="AF2" s="57" t="s">
        <v>1099</v>
      </c>
      <c r="AG2" s="42">
        <v>1</v>
      </c>
      <c r="AH2" s="57" t="s">
        <v>1425</v>
      </c>
      <c r="AI2" s="57" t="s">
        <v>1431</v>
      </c>
      <c r="AJ2" s="57" t="s">
        <v>848</v>
      </c>
      <c r="AK2" s="57" t="s">
        <v>1432</v>
      </c>
      <c r="AL2" s="76" t="s">
        <v>1433</v>
      </c>
      <c r="AM2" s="43" t="s">
        <v>1434</v>
      </c>
      <c r="AN2" s="62" t="s">
        <v>1435</v>
      </c>
      <c r="AO2" s="43" t="s">
        <v>1436</v>
      </c>
    </row>
    <row r="3" spans="1:41" s="38" customFormat="1" ht="105">
      <c r="A3" s="38">
        <v>2</v>
      </c>
      <c r="B3" s="44">
        <v>128</v>
      </c>
      <c r="C3" s="312" t="s">
        <v>1424</v>
      </c>
      <c r="D3" s="45" t="s">
        <v>158</v>
      </c>
      <c r="E3" s="45" t="s">
        <v>859</v>
      </c>
      <c r="F3" s="45" t="s">
        <v>122</v>
      </c>
      <c r="G3" s="45" t="s">
        <v>860</v>
      </c>
      <c r="H3" s="45" t="s">
        <v>861</v>
      </c>
      <c r="I3" s="45" t="s">
        <v>862</v>
      </c>
      <c r="J3" s="45" t="s">
        <v>863</v>
      </c>
      <c r="K3" s="45" t="s">
        <v>864</v>
      </c>
      <c r="L3" s="45"/>
      <c r="M3" s="45"/>
      <c r="N3" s="45" t="s">
        <v>867</v>
      </c>
      <c r="O3" s="44"/>
      <c r="P3" s="58"/>
      <c r="Q3" s="44"/>
      <c r="R3" s="58"/>
      <c r="S3" s="44"/>
      <c r="T3" s="44"/>
      <c r="U3" s="44"/>
      <c r="V3" s="44"/>
      <c r="W3" s="44"/>
      <c r="X3" s="58"/>
      <c r="Y3" s="44"/>
      <c r="Z3" s="58"/>
      <c r="AA3" s="44">
        <v>2</v>
      </c>
      <c r="AB3" s="58" t="s">
        <v>1425</v>
      </c>
      <c r="AC3" s="45" t="s">
        <v>1437</v>
      </c>
      <c r="AD3" s="45" t="s">
        <v>1438</v>
      </c>
      <c r="AE3" s="44" t="s">
        <v>1098</v>
      </c>
      <c r="AF3" s="58" t="s">
        <v>1099</v>
      </c>
      <c r="AG3" s="44"/>
      <c r="AH3" s="58"/>
      <c r="AI3" s="58"/>
      <c r="AJ3" s="58"/>
      <c r="AK3" s="58"/>
      <c r="AL3" s="45" t="s">
        <v>867</v>
      </c>
      <c r="AM3" s="44"/>
      <c r="AN3" s="58"/>
      <c r="AO3" s="44"/>
    </row>
    <row r="4" spans="1:41" s="38" customFormat="1" ht="105">
      <c r="A4" s="38">
        <v>3</v>
      </c>
      <c r="B4" s="44">
        <v>128</v>
      </c>
      <c r="C4" s="312" t="s">
        <v>1424</v>
      </c>
      <c r="D4" s="45" t="s">
        <v>264</v>
      </c>
      <c r="E4" s="313" t="s">
        <v>869</v>
      </c>
      <c r="F4" s="45" t="s">
        <v>71</v>
      </c>
      <c r="G4" s="45" t="s">
        <v>870</v>
      </c>
      <c r="H4" s="45" t="s">
        <v>871</v>
      </c>
      <c r="I4" s="313" t="s">
        <v>69</v>
      </c>
      <c r="J4" s="313" t="s">
        <v>69</v>
      </c>
      <c r="K4" s="45" t="s">
        <v>872</v>
      </c>
      <c r="L4" s="45"/>
      <c r="M4" s="45"/>
      <c r="N4" s="45" t="s">
        <v>773</v>
      </c>
      <c r="O4" s="44"/>
      <c r="P4" s="58"/>
      <c r="Q4" s="44"/>
      <c r="R4" s="58"/>
      <c r="S4" s="44"/>
      <c r="T4" s="44"/>
      <c r="U4" s="44"/>
      <c r="V4" s="44"/>
      <c r="W4" s="44"/>
      <c r="X4" s="58"/>
      <c r="Y4" s="44"/>
      <c r="Z4" s="58"/>
      <c r="AA4" s="44">
        <v>3</v>
      </c>
      <c r="AB4" s="58" t="s">
        <v>884</v>
      </c>
      <c r="AC4" s="45" t="s">
        <v>1439</v>
      </c>
      <c r="AD4" s="45" t="s">
        <v>1440</v>
      </c>
      <c r="AE4" s="44" t="s">
        <v>1098</v>
      </c>
      <c r="AF4" s="58" t="s">
        <v>1099</v>
      </c>
      <c r="AG4" s="44"/>
      <c r="AH4" s="58"/>
      <c r="AI4" s="58"/>
      <c r="AJ4" s="58"/>
      <c r="AK4" s="58"/>
      <c r="AL4" s="45" t="s">
        <v>773</v>
      </c>
      <c r="AM4" s="44"/>
      <c r="AN4" s="58"/>
      <c r="AO4" s="44"/>
    </row>
    <row r="5" spans="1:41" ht="180">
      <c r="A5" s="40">
        <v>4</v>
      </c>
      <c r="B5" s="46">
        <v>128</v>
      </c>
      <c r="C5" s="47">
        <v>44923</v>
      </c>
      <c r="D5" s="46" t="s">
        <v>674</v>
      </c>
      <c r="E5" s="43" t="s">
        <v>875</v>
      </c>
      <c r="F5" s="46" t="s">
        <v>101</v>
      </c>
      <c r="G5" s="46" t="s">
        <v>876</v>
      </c>
      <c r="H5" s="46" t="s">
        <v>877</v>
      </c>
      <c r="I5" s="46" t="s">
        <v>878</v>
      </c>
      <c r="J5" s="46" t="s">
        <v>879</v>
      </c>
      <c r="K5" s="46" t="s">
        <v>880</v>
      </c>
      <c r="L5" s="46" t="s">
        <v>882</v>
      </c>
      <c r="M5" s="59" t="s">
        <v>886</v>
      </c>
      <c r="N5" s="60" t="s">
        <v>887</v>
      </c>
      <c r="O5" s="49" t="s">
        <v>69</v>
      </c>
      <c r="P5" s="49" t="s">
        <v>69</v>
      </c>
      <c r="Q5" s="49" t="s">
        <v>69</v>
      </c>
      <c r="R5" s="49" t="s">
        <v>69</v>
      </c>
      <c r="S5" s="49" t="s">
        <v>69</v>
      </c>
      <c r="T5" s="49" t="s">
        <v>69</v>
      </c>
      <c r="U5" s="49" t="s">
        <v>69</v>
      </c>
      <c r="V5" s="49" t="s">
        <v>69</v>
      </c>
      <c r="W5" s="49" t="s">
        <v>69</v>
      </c>
      <c r="X5" s="49" t="s">
        <v>69</v>
      </c>
      <c r="Y5" s="49" t="s">
        <v>69</v>
      </c>
      <c r="Z5" s="49" t="s">
        <v>69</v>
      </c>
      <c r="AA5" s="48">
        <v>4</v>
      </c>
      <c r="AB5" s="62" t="s">
        <v>884</v>
      </c>
      <c r="AC5" s="48" t="s">
        <v>1441</v>
      </c>
      <c r="AD5" s="48" t="s">
        <v>1442</v>
      </c>
      <c r="AE5" s="48" t="s">
        <v>1098</v>
      </c>
      <c r="AF5" s="69" t="s">
        <v>1099</v>
      </c>
      <c r="AG5" s="48">
        <v>2</v>
      </c>
      <c r="AH5" s="17" t="s">
        <v>884</v>
      </c>
      <c r="AI5" s="62" t="s">
        <v>69</v>
      </c>
      <c r="AJ5" s="62" t="s">
        <v>69</v>
      </c>
      <c r="AK5" s="62" t="s">
        <v>1443</v>
      </c>
      <c r="AL5" s="60" t="s">
        <v>887</v>
      </c>
      <c r="AM5" s="43" t="s">
        <v>1444</v>
      </c>
      <c r="AN5" s="69" t="s">
        <v>876</v>
      </c>
      <c r="AO5" s="43" t="s">
        <v>1445</v>
      </c>
    </row>
    <row r="6" spans="1:41" ht="195">
      <c r="A6" s="40">
        <v>5</v>
      </c>
      <c r="B6" s="46">
        <v>128</v>
      </c>
      <c r="C6" s="47">
        <v>44924</v>
      </c>
      <c r="D6" s="46" t="s">
        <v>893</v>
      </c>
      <c r="E6" s="43" t="s">
        <v>894</v>
      </c>
      <c r="F6" s="46" t="s">
        <v>101</v>
      </c>
      <c r="G6" s="46" t="s">
        <v>895</v>
      </c>
      <c r="H6" s="46" t="s">
        <v>896</v>
      </c>
      <c r="I6" s="46" t="s">
        <v>897</v>
      </c>
      <c r="J6" s="46" t="s">
        <v>898</v>
      </c>
      <c r="K6" s="46" t="s">
        <v>900</v>
      </c>
      <c r="L6" s="46" t="s">
        <v>902</v>
      </c>
      <c r="M6" s="59" t="s">
        <v>907</v>
      </c>
      <c r="N6" s="60" t="s">
        <v>1446</v>
      </c>
      <c r="O6" s="49" t="s">
        <v>69</v>
      </c>
      <c r="P6" s="49" t="s">
        <v>69</v>
      </c>
      <c r="Q6" s="49" t="s">
        <v>69</v>
      </c>
      <c r="R6" s="49" t="s">
        <v>69</v>
      </c>
      <c r="S6" s="49" t="s">
        <v>69</v>
      </c>
      <c r="T6" s="49" t="s">
        <v>69</v>
      </c>
      <c r="U6" s="49" t="s">
        <v>69</v>
      </c>
      <c r="V6" s="49" t="s">
        <v>69</v>
      </c>
      <c r="W6" s="49" t="s">
        <v>69</v>
      </c>
      <c r="X6" s="49" t="s">
        <v>69</v>
      </c>
      <c r="Y6" s="49" t="s">
        <v>69</v>
      </c>
      <c r="Z6" s="49" t="s">
        <v>69</v>
      </c>
      <c r="AA6" s="48">
        <v>5</v>
      </c>
      <c r="AB6" s="62" t="s">
        <v>904</v>
      </c>
      <c r="AC6" s="48" t="s">
        <v>1447</v>
      </c>
      <c r="AD6" s="48" t="s">
        <v>1448</v>
      </c>
      <c r="AE6" s="48" t="s">
        <v>1098</v>
      </c>
      <c r="AF6" s="69" t="s">
        <v>1099</v>
      </c>
      <c r="AG6" s="48">
        <v>3</v>
      </c>
      <c r="AH6" s="17" t="s">
        <v>904</v>
      </c>
      <c r="AI6" s="62" t="s">
        <v>69</v>
      </c>
      <c r="AJ6" s="62" t="s">
        <v>69</v>
      </c>
      <c r="AK6" s="62" t="s">
        <v>1449</v>
      </c>
      <c r="AL6" s="60" t="s">
        <v>1446</v>
      </c>
      <c r="AM6" s="43" t="s">
        <v>1450</v>
      </c>
      <c r="AN6" s="69" t="s">
        <v>895</v>
      </c>
      <c r="AO6" s="43" t="s">
        <v>1451</v>
      </c>
    </row>
    <row r="7" spans="1:41" ht="180">
      <c r="A7" s="40">
        <v>6</v>
      </c>
      <c r="B7" s="46">
        <v>8</v>
      </c>
      <c r="C7" s="47">
        <v>44594</v>
      </c>
      <c r="D7" s="46" t="s">
        <v>538</v>
      </c>
      <c r="E7" s="43" t="s">
        <v>913</v>
      </c>
      <c r="F7" s="46" t="s">
        <v>101</v>
      </c>
      <c r="G7" s="46" t="s">
        <v>914</v>
      </c>
      <c r="H7" s="46" t="s">
        <v>915</v>
      </c>
      <c r="I7" s="46" t="s">
        <v>916</v>
      </c>
      <c r="J7" s="46" t="s">
        <v>69</v>
      </c>
      <c r="K7" s="46" t="s">
        <v>918</v>
      </c>
      <c r="L7" s="46" t="s">
        <v>548</v>
      </c>
      <c r="M7" s="61" t="s">
        <v>923</v>
      </c>
      <c r="N7" s="60" t="s">
        <v>1452</v>
      </c>
      <c r="O7" s="48">
        <v>2</v>
      </c>
      <c r="P7" s="62" t="s">
        <v>922</v>
      </c>
      <c r="Q7" s="43" t="s">
        <v>1453</v>
      </c>
      <c r="R7" s="62" t="s">
        <v>922</v>
      </c>
      <c r="S7" s="48" t="s">
        <v>1428</v>
      </c>
      <c r="T7" s="48">
        <v>1</v>
      </c>
      <c r="U7" s="48" t="s">
        <v>1073</v>
      </c>
      <c r="V7" s="48" t="s">
        <v>929</v>
      </c>
      <c r="W7" s="48" t="s">
        <v>890</v>
      </c>
      <c r="X7" s="69" t="s">
        <v>891</v>
      </c>
      <c r="Y7" s="48" t="s">
        <v>1098</v>
      </c>
      <c r="Z7" s="62" t="s">
        <v>922</v>
      </c>
      <c r="AA7" s="48">
        <v>6</v>
      </c>
      <c r="AB7" s="62" t="s">
        <v>922</v>
      </c>
      <c r="AC7" s="43" t="s">
        <v>1453</v>
      </c>
      <c r="AD7" s="48" t="s">
        <v>1454</v>
      </c>
      <c r="AE7" s="48" t="s">
        <v>1098</v>
      </c>
      <c r="AF7" s="69" t="s">
        <v>1099</v>
      </c>
      <c r="AG7" s="48">
        <v>4</v>
      </c>
      <c r="AH7" s="17" t="s">
        <v>922</v>
      </c>
      <c r="AI7" s="62" t="s">
        <v>1455</v>
      </c>
      <c r="AJ7" s="62" t="s">
        <v>922</v>
      </c>
      <c r="AK7" s="62" t="s">
        <v>1456</v>
      </c>
      <c r="AL7" s="56" t="s">
        <v>1457</v>
      </c>
      <c r="AM7" s="43" t="s">
        <v>1458</v>
      </c>
      <c r="AN7" s="69" t="s">
        <v>1459</v>
      </c>
      <c r="AO7" s="43" t="s">
        <v>1460</v>
      </c>
    </row>
    <row r="8" spans="1:41" ht="195">
      <c r="A8" s="40">
        <v>7</v>
      </c>
      <c r="B8" s="46">
        <v>8</v>
      </c>
      <c r="C8" s="47">
        <v>44594</v>
      </c>
      <c r="D8" s="46" t="s">
        <v>932</v>
      </c>
      <c r="E8" s="43" t="s">
        <v>933</v>
      </c>
      <c r="F8" s="46" t="s">
        <v>101</v>
      </c>
      <c r="G8" s="46" t="s">
        <v>934</v>
      </c>
      <c r="H8" s="46" t="s">
        <v>935</v>
      </c>
      <c r="I8" s="46" t="s">
        <v>69</v>
      </c>
      <c r="J8" s="46" t="s">
        <v>69</v>
      </c>
      <c r="K8" s="46" t="s">
        <v>937</v>
      </c>
      <c r="L8" s="54" t="s">
        <v>936</v>
      </c>
      <c r="M8" s="59" t="s">
        <v>945</v>
      </c>
      <c r="N8" s="60" t="s">
        <v>946</v>
      </c>
      <c r="O8" s="49" t="s">
        <v>69</v>
      </c>
      <c r="P8" s="49" t="s">
        <v>69</v>
      </c>
      <c r="Q8" s="49" t="s">
        <v>69</v>
      </c>
      <c r="R8" s="49" t="s">
        <v>69</v>
      </c>
      <c r="S8" s="49" t="s">
        <v>69</v>
      </c>
      <c r="T8" s="49" t="s">
        <v>69</v>
      </c>
      <c r="U8" s="49" t="s">
        <v>69</v>
      </c>
      <c r="V8" s="49" t="s">
        <v>69</v>
      </c>
      <c r="W8" s="49" t="s">
        <v>69</v>
      </c>
      <c r="X8" s="49" t="s">
        <v>69</v>
      </c>
      <c r="Y8" s="49" t="s">
        <v>69</v>
      </c>
      <c r="Z8" s="49" t="s">
        <v>69</v>
      </c>
      <c r="AA8" s="48">
        <v>7</v>
      </c>
      <c r="AB8" s="62" t="s">
        <v>922</v>
      </c>
      <c r="AC8" s="48" t="s">
        <v>1461</v>
      </c>
      <c r="AD8" s="48" t="s">
        <v>1462</v>
      </c>
      <c r="AE8" s="48" t="s">
        <v>1098</v>
      </c>
      <c r="AF8" s="69" t="s">
        <v>1099</v>
      </c>
      <c r="AG8" s="48">
        <v>5</v>
      </c>
      <c r="AH8" s="17" t="s">
        <v>922</v>
      </c>
      <c r="AI8" s="62" t="s">
        <v>69</v>
      </c>
      <c r="AJ8" s="62" t="s">
        <v>69</v>
      </c>
      <c r="AK8" s="62" t="s">
        <v>1463</v>
      </c>
      <c r="AL8" s="46" t="s">
        <v>1464</v>
      </c>
      <c r="AM8" s="43" t="s">
        <v>1465</v>
      </c>
      <c r="AN8" s="69" t="s">
        <v>1466</v>
      </c>
      <c r="AO8" s="43" t="s">
        <v>1467</v>
      </c>
    </row>
    <row r="9" spans="1:41" ht="240">
      <c r="A9" s="40">
        <v>8</v>
      </c>
      <c r="B9" s="46">
        <v>8</v>
      </c>
      <c r="C9" s="47">
        <v>44594</v>
      </c>
      <c r="D9" s="46" t="s">
        <v>893</v>
      </c>
      <c r="E9" s="43" t="s">
        <v>948</v>
      </c>
      <c r="F9" s="46" t="s">
        <v>101</v>
      </c>
      <c r="G9" s="46" t="s">
        <v>949</v>
      </c>
      <c r="H9" s="46" t="s">
        <v>950</v>
      </c>
      <c r="I9" s="46" t="s">
        <v>897</v>
      </c>
      <c r="J9" s="46" t="s">
        <v>898</v>
      </c>
      <c r="K9" s="46" t="s">
        <v>952</v>
      </c>
      <c r="L9" s="54" t="s">
        <v>1468</v>
      </c>
      <c r="M9" s="59" t="s">
        <v>964</v>
      </c>
      <c r="N9" s="54" t="s">
        <v>951</v>
      </c>
      <c r="O9" s="49" t="s">
        <v>69</v>
      </c>
      <c r="P9" s="49" t="s">
        <v>69</v>
      </c>
      <c r="Q9" s="49" t="s">
        <v>69</v>
      </c>
      <c r="R9" s="49" t="s">
        <v>69</v>
      </c>
      <c r="S9" s="49" t="s">
        <v>69</v>
      </c>
      <c r="T9" s="49" t="s">
        <v>69</v>
      </c>
      <c r="U9" s="49" t="s">
        <v>69</v>
      </c>
      <c r="V9" s="49" t="s">
        <v>69</v>
      </c>
      <c r="W9" s="49" t="s">
        <v>69</v>
      </c>
      <c r="X9" s="49" t="s">
        <v>69</v>
      </c>
      <c r="Y9" s="49" t="s">
        <v>69</v>
      </c>
      <c r="Z9" s="49" t="s">
        <v>69</v>
      </c>
      <c r="AA9" s="48">
        <v>8</v>
      </c>
      <c r="AB9" s="62" t="s">
        <v>958</v>
      </c>
      <c r="AC9" s="48" t="s">
        <v>1469</v>
      </c>
      <c r="AD9" s="43" t="s">
        <v>1470</v>
      </c>
      <c r="AE9" s="48" t="s">
        <v>1098</v>
      </c>
      <c r="AF9" s="69" t="s">
        <v>1099</v>
      </c>
      <c r="AG9" s="48">
        <v>6</v>
      </c>
      <c r="AH9" s="17" t="s">
        <v>958</v>
      </c>
      <c r="AI9" s="62" t="s">
        <v>69</v>
      </c>
      <c r="AJ9" s="62" t="s">
        <v>69</v>
      </c>
      <c r="AK9" s="62" t="s">
        <v>1471</v>
      </c>
      <c r="AL9" s="77" t="s">
        <v>965</v>
      </c>
      <c r="AM9" s="43" t="s">
        <v>1472</v>
      </c>
      <c r="AN9" s="69" t="s">
        <v>949</v>
      </c>
      <c r="AO9" s="48" t="s">
        <v>1473</v>
      </c>
    </row>
    <row r="10" spans="1:41" ht="150">
      <c r="A10" s="40">
        <v>9</v>
      </c>
      <c r="B10" s="46">
        <v>8</v>
      </c>
      <c r="C10" s="47">
        <v>44594</v>
      </c>
      <c r="D10" s="46" t="s">
        <v>70</v>
      </c>
      <c r="E10" s="43" t="s">
        <v>69</v>
      </c>
      <c r="F10" s="46" t="s">
        <v>71</v>
      </c>
      <c r="G10" s="46" t="s">
        <v>972</v>
      </c>
      <c r="H10" s="46" t="s">
        <v>973</v>
      </c>
      <c r="I10" s="46" t="s">
        <v>69</v>
      </c>
      <c r="J10" s="46" t="s">
        <v>69</v>
      </c>
      <c r="K10" s="46" t="s">
        <v>974</v>
      </c>
      <c r="L10" s="54" t="s">
        <v>476</v>
      </c>
      <c r="M10" s="59" t="s">
        <v>978</v>
      </c>
      <c r="N10" s="54" t="s">
        <v>69</v>
      </c>
      <c r="O10" s="49" t="s">
        <v>69</v>
      </c>
      <c r="P10" s="49" t="s">
        <v>69</v>
      </c>
      <c r="Q10" s="49" t="s">
        <v>69</v>
      </c>
      <c r="R10" s="49" t="s">
        <v>69</v>
      </c>
      <c r="S10" s="49" t="s">
        <v>69</v>
      </c>
      <c r="T10" s="49" t="s">
        <v>69</v>
      </c>
      <c r="U10" s="49" t="s">
        <v>69</v>
      </c>
      <c r="V10" s="49" t="s">
        <v>69</v>
      </c>
      <c r="W10" s="49" t="s">
        <v>69</v>
      </c>
      <c r="X10" s="49" t="s">
        <v>69</v>
      </c>
      <c r="Y10" s="49" t="s">
        <v>69</v>
      </c>
      <c r="Z10" s="49" t="s">
        <v>69</v>
      </c>
      <c r="AA10" s="48">
        <v>9</v>
      </c>
      <c r="AB10" s="62" t="s">
        <v>980</v>
      </c>
      <c r="AC10" s="48" t="s">
        <v>1474</v>
      </c>
      <c r="AD10" s="48" t="s">
        <v>1475</v>
      </c>
      <c r="AE10" s="48" t="s">
        <v>1098</v>
      </c>
      <c r="AF10" s="69" t="s">
        <v>1099</v>
      </c>
      <c r="AG10" s="48">
        <v>7</v>
      </c>
      <c r="AH10" s="17" t="s">
        <v>980</v>
      </c>
      <c r="AI10" s="62" t="s">
        <v>69</v>
      </c>
      <c r="AJ10" s="62" t="s">
        <v>69</v>
      </c>
      <c r="AK10" s="62" t="s">
        <v>1476</v>
      </c>
      <c r="AL10" s="77" t="s">
        <v>773</v>
      </c>
      <c r="AM10" s="43" t="s">
        <v>1477</v>
      </c>
      <c r="AN10" s="69" t="s">
        <v>972</v>
      </c>
      <c r="AO10" s="48" t="s">
        <v>1478</v>
      </c>
    </row>
    <row r="11" spans="1:41" ht="165">
      <c r="A11" s="40">
        <v>10</v>
      </c>
      <c r="B11" s="46">
        <v>8</v>
      </c>
      <c r="C11" s="47">
        <v>44594</v>
      </c>
      <c r="D11" s="46" t="s">
        <v>158</v>
      </c>
      <c r="E11" s="43" t="s">
        <v>981</v>
      </c>
      <c r="F11" s="46" t="s">
        <v>122</v>
      </c>
      <c r="G11" s="46" t="s">
        <v>982</v>
      </c>
      <c r="H11" s="46" t="s">
        <v>983</v>
      </c>
      <c r="I11" s="46" t="s">
        <v>69</v>
      </c>
      <c r="J11" s="46" t="s">
        <v>69</v>
      </c>
      <c r="K11" s="46" t="s">
        <v>984</v>
      </c>
      <c r="L11" s="54" t="s">
        <v>476</v>
      </c>
      <c r="M11" s="59" t="s">
        <v>986</v>
      </c>
      <c r="N11" s="54" t="s">
        <v>69</v>
      </c>
      <c r="O11" s="49" t="s">
        <v>69</v>
      </c>
      <c r="P11" s="49" t="s">
        <v>69</v>
      </c>
      <c r="Q11" s="49" t="s">
        <v>69</v>
      </c>
      <c r="R11" s="49" t="s">
        <v>69</v>
      </c>
      <c r="S11" s="49" t="s">
        <v>69</v>
      </c>
      <c r="T11" s="49" t="s">
        <v>69</v>
      </c>
      <c r="U11" s="49" t="s">
        <v>69</v>
      </c>
      <c r="V11" s="49" t="s">
        <v>69</v>
      </c>
      <c r="W11" s="49" t="s">
        <v>69</v>
      </c>
      <c r="X11" s="49" t="s">
        <v>69</v>
      </c>
      <c r="Y11" s="49" t="s">
        <v>69</v>
      </c>
      <c r="Z11" s="49" t="s">
        <v>69</v>
      </c>
      <c r="AA11" s="48">
        <v>10</v>
      </c>
      <c r="AB11" s="62" t="s">
        <v>980</v>
      </c>
      <c r="AC11" s="48" t="s">
        <v>1479</v>
      </c>
      <c r="AD11" s="48" t="s">
        <v>1480</v>
      </c>
      <c r="AE11" s="48" t="s">
        <v>1098</v>
      </c>
      <c r="AF11" s="69" t="s">
        <v>1099</v>
      </c>
      <c r="AG11" s="48">
        <v>8</v>
      </c>
      <c r="AH11" s="17" t="s">
        <v>980</v>
      </c>
      <c r="AI11" s="62" t="s">
        <v>69</v>
      </c>
      <c r="AJ11" s="62" t="s">
        <v>69</v>
      </c>
      <c r="AK11" s="62" t="s">
        <v>1481</v>
      </c>
      <c r="AL11" s="77" t="s">
        <v>987</v>
      </c>
      <c r="AM11" s="43" t="s">
        <v>1482</v>
      </c>
      <c r="AN11" s="69" t="s">
        <v>982</v>
      </c>
      <c r="AO11" s="48" t="s">
        <v>1483</v>
      </c>
    </row>
    <row r="12" spans="1:41" ht="270">
      <c r="A12" s="40">
        <v>11</v>
      </c>
      <c r="B12" s="46">
        <v>17</v>
      </c>
      <c r="C12" s="47" t="s">
        <v>1484</v>
      </c>
      <c r="D12" s="46" t="s">
        <v>70</v>
      </c>
      <c r="E12" s="43" t="s">
        <v>989</v>
      </c>
      <c r="F12" s="46" t="s">
        <v>229</v>
      </c>
      <c r="G12" s="46" t="s">
        <v>990</v>
      </c>
      <c r="H12" s="46" t="s">
        <v>991</v>
      </c>
      <c r="I12" s="46" t="s">
        <v>992</v>
      </c>
      <c r="J12" s="46" t="s">
        <v>993</v>
      </c>
      <c r="K12" s="46" t="s">
        <v>995</v>
      </c>
      <c r="L12" s="54" t="s">
        <v>997</v>
      </c>
      <c r="M12" s="59" t="s">
        <v>1011</v>
      </c>
      <c r="N12" s="54" t="s">
        <v>1485</v>
      </c>
      <c r="O12" s="49" t="s">
        <v>69</v>
      </c>
      <c r="P12" s="49" t="s">
        <v>69</v>
      </c>
      <c r="Q12" s="49" t="s">
        <v>69</v>
      </c>
      <c r="R12" s="49" t="s">
        <v>69</v>
      </c>
      <c r="S12" s="49" t="s">
        <v>69</v>
      </c>
      <c r="T12" s="49" t="s">
        <v>69</v>
      </c>
      <c r="U12" s="49" t="s">
        <v>69</v>
      </c>
      <c r="V12" s="49" t="s">
        <v>69</v>
      </c>
      <c r="W12" s="49" t="s">
        <v>69</v>
      </c>
      <c r="X12" s="49" t="s">
        <v>69</v>
      </c>
      <c r="Y12" s="49" t="s">
        <v>69</v>
      </c>
      <c r="Z12" s="49" t="s">
        <v>69</v>
      </c>
      <c r="AA12" s="48">
        <v>11</v>
      </c>
      <c r="AB12" s="62" t="s">
        <v>1016</v>
      </c>
      <c r="AC12" s="43" t="s">
        <v>1486</v>
      </c>
      <c r="AD12" s="43" t="s">
        <v>1487</v>
      </c>
      <c r="AE12" s="48" t="s">
        <v>1098</v>
      </c>
      <c r="AF12" s="69" t="s">
        <v>1099</v>
      </c>
      <c r="AG12" s="48">
        <v>9</v>
      </c>
      <c r="AH12" s="62" t="s">
        <v>1016</v>
      </c>
      <c r="AI12" s="62" t="s">
        <v>69</v>
      </c>
      <c r="AJ12" s="62" t="s">
        <v>69</v>
      </c>
      <c r="AK12" s="62" t="s">
        <v>1488</v>
      </c>
      <c r="AL12" s="77" t="s">
        <v>1485</v>
      </c>
      <c r="AM12" s="43" t="s">
        <v>1489</v>
      </c>
      <c r="AN12" s="69" t="s">
        <v>990</v>
      </c>
      <c r="AO12" s="43" t="s">
        <v>1490</v>
      </c>
    </row>
    <row r="13" spans="1:41" ht="225">
      <c r="A13" s="40">
        <v>12</v>
      </c>
      <c r="B13" s="48">
        <v>17</v>
      </c>
      <c r="C13" s="48" t="s">
        <v>1484</v>
      </c>
      <c r="D13" s="48" t="s">
        <v>158</v>
      </c>
      <c r="E13" s="43" t="s">
        <v>1017</v>
      </c>
      <c r="F13" s="48" t="s">
        <v>198</v>
      </c>
      <c r="G13" s="48" t="s">
        <v>1018</v>
      </c>
      <c r="H13" s="48" t="s">
        <v>1019</v>
      </c>
      <c r="I13" s="48" t="s">
        <v>1020</v>
      </c>
      <c r="J13" s="48" t="s">
        <v>1021</v>
      </c>
      <c r="K13" s="48" t="s">
        <v>1023</v>
      </c>
      <c r="L13" s="48" t="s">
        <v>997</v>
      </c>
      <c r="M13" s="63" t="s">
        <v>1027</v>
      </c>
      <c r="N13" s="48" t="s">
        <v>1491</v>
      </c>
      <c r="O13" s="49" t="s">
        <v>69</v>
      </c>
      <c r="P13" s="49" t="s">
        <v>69</v>
      </c>
      <c r="Q13" s="49" t="s">
        <v>69</v>
      </c>
      <c r="R13" s="49" t="s">
        <v>69</v>
      </c>
      <c r="S13" s="49" t="s">
        <v>69</v>
      </c>
      <c r="T13" s="49" t="s">
        <v>69</v>
      </c>
      <c r="U13" s="49" t="s">
        <v>69</v>
      </c>
      <c r="V13" s="49" t="s">
        <v>69</v>
      </c>
      <c r="W13" s="49" t="s">
        <v>69</v>
      </c>
      <c r="X13" s="49" t="s">
        <v>69</v>
      </c>
      <c r="Y13" s="49" t="s">
        <v>69</v>
      </c>
      <c r="Z13" s="49" t="s">
        <v>69</v>
      </c>
      <c r="AA13" s="48">
        <v>12</v>
      </c>
      <c r="AB13" s="17" t="s">
        <v>1030</v>
      </c>
      <c r="AC13" s="43" t="s">
        <v>1492</v>
      </c>
      <c r="AD13" s="43" t="s">
        <v>1493</v>
      </c>
      <c r="AE13" s="48" t="s">
        <v>1098</v>
      </c>
      <c r="AF13" s="69" t="s">
        <v>1099</v>
      </c>
      <c r="AG13" s="48">
        <v>10</v>
      </c>
      <c r="AH13" s="17" t="s">
        <v>1030</v>
      </c>
      <c r="AI13" s="62" t="s">
        <v>69</v>
      </c>
      <c r="AJ13" s="62" t="s">
        <v>69</v>
      </c>
      <c r="AK13" s="62" t="s">
        <v>1494</v>
      </c>
      <c r="AL13" s="64" t="s">
        <v>1028</v>
      </c>
      <c r="AM13" s="43" t="s">
        <v>1495</v>
      </c>
      <c r="AN13" s="62" t="s">
        <v>1496</v>
      </c>
      <c r="AO13" s="43" t="s">
        <v>1497</v>
      </c>
    </row>
    <row r="14" spans="1:41" ht="225">
      <c r="A14" s="40">
        <v>13</v>
      </c>
      <c r="B14" s="48">
        <v>17</v>
      </c>
      <c r="C14" s="48" t="s">
        <v>1484</v>
      </c>
      <c r="D14" s="48" t="s">
        <v>99</v>
      </c>
      <c r="E14" s="43" t="s">
        <v>1031</v>
      </c>
      <c r="F14" s="48" t="s">
        <v>101</v>
      </c>
      <c r="G14" s="48" t="s">
        <v>1032</v>
      </c>
      <c r="H14" s="48" t="s">
        <v>1033</v>
      </c>
      <c r="I14" s="48" t="s">
        <v>441</v>
      </c>
      <c r="J14" s="48" t="s">
        <v>1034</v>
      </c>
      <c r="K14" s="48" t="s">
        <v>1036</v>
      </c>
      <c r="L14" s="48" t="s">
        <v>1038</v>
      </c>
      <c r="M14" s="63" t="s">
        <v>1040</v>
      </c>
      <c r="N14" s="48" t="s">
        <v>1498</v>
      </c>
      <c r="O14" s="49" t="s">
        <v>69</v>
      </c>
      <c r="P14" s="49" t="s">
        <v>69</v>
      </c>
      <c r="Q14" s="49" t="s">
        <v>69</v>
      </c>
      <c r="R14" s="49" t="s">
        <v>69</v>
      </c>
      <c r="S14" s="49" t="s">
        <v>69</v>
      </c>
      <c r="T14" s="49" t="s">
        <v>69</v>
      </c>
      <c r="U14" s="49" t="s">
        <v>69</v>
      </c>
      <c r="V14" s="49" t="s">
        <v>69</v>
      </c>
      <c r="W14" s="49" t="s">
        <v>69</v>
      </c>
      <c r="X14" s="49" t="s">
        <v>69</v>
      </c>
      <c r="Y14" s="49" t="s">
        <v>69</v>
      </c>
      <c r="Z14" s="49" t="s">
        <v>69</v>
      </c>
      <c r="AA14" s="48">
        <v>13</v>
      </c>
      <c r="AB14" s="17" t="s">
        <v>1042</v>
      </c>
      <c r="AC14" s="43" t="s">
        <v>1499</v>
      </c>
      <c r="AD14" s="43" t="s">
        <v>1500</v>
      </c>
      <c r="AE14" s="48" t="s">
        <v>1098</v>
      </c>
      <c r="AF14" s="69" t="s">
        <v>1099</v>
      </c>
      <c r="AG14" s="48">
        <v>11</v>
      </c>
      <c r="AH14" s="17" t="s">
        <v>1042</v>
      </c>
      <c r="AI14" s="62" t="s">
        <v>69</v>
      </c>
      <c r="AJ14" s="62" t="s">
        <v>69</v>
      </c>
      <c r="AK14" s="62" t="s">
        <v>1501</v>
      </c>
      <c r="AL14" s="64" t="s">
        <v>1041</v>
      </c>
      <c r="AM14" s="43" t="s">
        <v>1502</v>
      </c>
      <c r="AN14" s="43" t="s">
        <v>1032</v>
      </c>
      <c r="AO14" s="43" t="s">
        <v>1503</v>
      </c>
    </row>
    <row r="15" spans="1:41" ht="225">
      <c r="A15" s="40">
        <v>14</v>
      </c>
      <c r="B15" s="48">
        <v>17</v>
      </c>
      <c r="C15" s="48" t="s">
        <v>1484</v>
      </c>
      <c r="D15" s="48" t="s">
        <v>99</v>
      </c>
      <c r="E15" s="43" t="s">
        <v>1043</v>
      </c>
      <c r="F15" s="48" t="s">
        <v>101</v>
      </c>
      <c r="G15" s="48" t="s">
        <v>1044</v>
      </c>
      <c r="H15" s="48" t="s">
        <v>1045</v>
      </c>
      <c r="I15" s="48"/>
      <c r="J15" s="48" t="s">
        <v>1034</v>
      </c>
      <c r="K15" s="48" t="s">
        <v>1047</v>
      </c>
      <c r="L15" s="43" t="s">
        <v>1504</v>
      </c>
      <c r="M15" s="63" t="s">
        <v>1055</v>
      </c>
      <c r="N15" s="48" t="s">
        <v>1505</v>
      </c>
      <c r="O15" s="49" t="s">
        <v>69</v>
      </c>
      <c r="P15" s="49" t="s">
        <v>69</v>
      </c>
      <c r="Q15" s="49" t="s">
        <v>69</v>
      </c>
      <c r="R15" s="49" t="s">
        <v>69</v>
      </c>
      <c r="S15" s="49" t="s">
        <v>69</v>
      </c>
      <c r="T15" s="49" t="s">
        <v>69</v>
      </c>
      <c r="U15" s="49" t="s">
        <v>69</v>
      </c>
      <c r="V15" s="49" t="s">
        <v>69</v>
      </c>
      <c r="W15" s="49" t="s">
        <v>69</v>
      </c>
      <c r="X15" s="49" t="s">
        <v>69</v>
      </c>
      <c r="Y15" s="49" t="s">
        <v>69</v>
      </c>
      <c r="Z15" s="49" t="s">
        <v>69</v>
      </c>
      <c r="AA15" s="48">
        <v>14</v>
      </c>
      <c r="AB15" s="17" t="s">
        <v>1042</v>
      </c>
      <c r="AC15" s="43" t="s">
        <v>1506</v>
      </c>
      <c r="AD15" s="43" t="s">
        <v>1507</v>
      </c>
      <c r="AE15" s="48" t="s">
        <v>1098</v>
      </c>
      <c r="AF15" s="69" t="s">
        <v>1099</v>
      </c>
      <c r="AG15" s="48">
        <v>12</v>
      </c>
      <c r="AH15" s="17" t="s">
        <v>1042</v>
      </c>
      <c r="AI15" s="62" t="s">
        <v>69</v>
      </c>
      <c r="AJ15" s="62" t="s">
        <v>69</v>
      </c>
      <c r="AK15" s="62" t="s">
        <v>1508</v>
      </c>
      <c r="AL15" s="64" t="s">
        <v>1056</v>
      </c>
      <c r="AM15" s="43" t="s">
        <v>1509</v>
      </c>
      <c r="AN15" s="62" t="s">
        <v>1510</v>
      </c>
      <c r="AO15" s="43" t="s">
        <v>1511</v>
      </c>
    </row>
    <row r="16" spans="1:41" ht="240">
      <c r="A16" s="40">
        <v>15</v>
      </c>
      <c r="B16" s="48">
        <v>17</v>
      </c>
      <c r="C16" s="48" t="s">
        <v>1484</v>
      </c>
      <c r="D16" s="48" t="s">
        <v>893</v>
      </c>
      <c r="E16" s="43" t="s">
        <v>1057</v>
      </c>
      <c r="F16" s="48" t="s">
        <v>101</v>
      </c>
      <c r="G16" s="48" t="s">
        <v>1058</v>
      </c>
      <c r="H16" s="48" t="s">
        <v>1059</v>
      </c>
      <c r="I16" s="48" t="s">
        <v>1060</v>
      </c>
      <c r="J16" s="48" t="s">
        <v>1061</v>
      </c>
      <c r="K16" s="48" t="s">
        <v>1062</v>
      </c>
      <c r="L16" s="43" t="s">
        <v>1512</v>
      </c>
      <c r="M16" s="63" t="s">
        <v>1070</v>
      </c>
      <c r="N16" s="48" t="s">
        <v>1513</v>
      </c>
      <c r="O16" s="49" t="s">
        <v>69</v>
      </c>
      <c r="P16" s="49" t="s">
        <v>69</v>
      </c>
      <c r="Q16" s="49" t="s">
        <v>69</v>
      </c>
      <c r="R16" s="49" t="s">
        <v>69</v>
      </c>
      <c r="S16" s="49" t="s">
        <v>69</v>
      </c>
      <c r="T16" s="49" t="s">
        <v>69</v>
      </c>
      <c r="U16" s="49" t="s">
        <v>69</v>
      </c>
      <c r="V16" s="49" t="s">
        <v>69</v>
      </c>
      <c r="W16" s="49" t="s">
        <v>69</v>
      </c>
      <c r="X16" s="49" t="s">
        <v>69</v>
      </c>
      <c r="Y16" s="49" t="s">
        <v>69</v>
      </c>
      <c r="Z16" s="49" t="s">
        <v>69</v>
      </c>
      <c r="AA16" s="48">
        <v>15</v>
      </c>
      <c r="AB16" s="17" t="s">
        <v>979</v>
      </c>
      <c r="AC16" s="43" t="s">
        <v>1514</v>
      </c>
      <c r="AD16" s="43" t="s">
        <v>1515</v>
      </c>
      <c r="AE16" s="48" t="s">
        <v>1098</v>
      </c>
      <c r="AF16" s="69" t="s">
        <v>1099</v>
      </c>
      <c r="AG16" s="48">
        <v>13</v>
      </c>
      <c r="AH16" s="17" t="s">
        <v>979</v>
      </c>
      <c r="AI16" s="62" t="s">
        <v>69</v>
      </c>
      <c r="AJ16" s="62" t="s">
        <v>69</v>
      </c>
      <c r="AK16" s="62" t="s">
        <v>1516</v>
      </c>
      <c r="AL16" s="64" t="s">
        <v>908</v>
      </c>
      <c r="AM16" s="43" t="s">
        <v>1517</v>
      </c>
      <c r="AN16" s="62" t="s">
        <v>1058</v>
      </c>
      <c r="AO16" s="43" t="s">
        <v>1518</v>
      </c>
    </row>
    <row r="17" spans="1:41" ht="240">
      <c r="A17" s="40">
        <v>16</v>
      </c>
      <c r="B17" s="48">
        <v>17</v>
      </c>
      <c r="C17" s="48" t="s">
        <v>1484</v>
      </c>
      <c r="D17" s="48" t="s">
        <v>893</v>
      </c>
      <c r="E17" s="43" t="s">
        <v>1075</v>
      </c>
      <c r="F17" s="48" t="s">
        <v>101</v>
      </c>
      <c r="G17" s="48" t="s">
        <v>1076</v>
      </c>
      <c r="H17" s="48" t="s">
        <v>1077</v>
      </c>
      <c r="I17" s="48" t="s">
        <v>1060</v>
      </c>
      <c r="J17" s="48" t="s">
        <v>1061</v>
      </c>
      <c r="K17" s="48" t="s">
        <v>1079</v>
      </c>
      <c r="L17" s="43" t="s">
        <v>1519</v>
      </c>
      <c r="M17" s="63" t="s">
        <v>1093</v>
      </c>
      <c r="N17" s="48" t="s">
        <v>1520</v>
      </c>
      <c r="O17" s="49" t="s">
        <v>69</v>
      </c>
      <c r="P17" s="49" t="s">
        <v>69</v>
      </c>
      <c r="Q17" s="49" t="s">
        <v>69</v>
      </c>
      <c r="R17" s="49" t="s">
        <v>69</v>
      </c>
      <c r="S17" s="49" t="s">
        <v>69</v>
      </c>
      <c r="T17" s="49" t="s">
        <v>69</v>
      </c>
      <c r="U17" s="49" t="s">
        <v>69</v>
      </c>
      <c r="V17" s="49" t="s">
        <v>69</v>
      </c>
      <c r="W17" s="49" t="s">
        <v>69</v>
      </c>
      <c r="X17" s="49" t="s">
        <v>69</v>
      </c>
      <c r="Y17" s="49" t="s">
        <v>69</v>
      </c>
      <c r="Z17" s="49" t="s">
        <v>69</v>
      </c>
      <c r="AA17" s="48">
        <v>16</v>
      </c>
      <c r="AB17" s="17" t="s">
        <v>1071</v>
      </c>
      <c r="AC17" s="43" t="s">
        <v>1521</v>
      </c>
      <c r="AD17" s="43" t="s">
        <v>1470</v>
      </c>
      <c r="AE17" s="48" t="s">
        <v>1098</v>
      </c>
      <c r="AF17" s="69" t="s">
        <v>1099</v>
      </c>
      <c r="AG17" s="48">
        <v>14</v>
      </c>
      <c r="AH17" s="17" t="s">
        <v>1071</v>
      </c>
      <c r="AI17" s="62" t="s">
        <v>69</v>
      </c>
      <c r="AJ17" s="62" t="s">
        <v>69</v>
      </c>
      <c r="AK17" s="62" t="s">
        <v>1522</v>
      </c>
      <c r="AL17" s="64" t="s">
        <v>1094</v>
      </c>
      <c r="AM17" s="43" t="s">
        <v>1523</v>
      </c>
      <c r="AN17" s="43" t="s">
        <v>1076</v>
      </c>
      <c r="AO17" s="43" t="s">
        <v>1524</v>
      </c>
    </row>
    <row r="18" spans="1:41" ht="240">
      <c r="A18" s="40">
        <v>17</v>
      </c>
      <c r="B18" s="48">
        <v>17</v>
      </c>
      <c r="C18" s="48" t="s">
        <v>1484</v>
      </c>
      <c r="D18" s="48" t="s">
        <v>893</v>
      </c>
      <c r="E18" s="43" t="s">
        <v>1100</v>
      </c>
      <c r="F18" s="48" t="s">
        <v>122</v>
      </c>
      <c r="G18" s="48" t="s">
        <v>1101</v>
      </c>
      <c r="H18" s="48" t="s">
        <v>1102</v>
      </c>
      <c r="I18" s="48" t="s">
        <v>1103</v>
      </c>
      <c r="J18" s="48" t="s">
        <v>1104</v>
      </c>
      <c r="K18" s="48" t="s">
        <v>1105</v>
      </c>
      <c r="L18" s="43" t="s">
        <v>1525</v>
      </c>
      <c r="M18" s="63" t="s">
        <v>1116</v>
      </c>
      <c r="N18" s="48" t="s">
        <v>1513</v>
      </c>
      <c r="O18" s="48">
        <v>3</v>
      </c>
      <c r="P18" s="62" t="s">
        <v>1071</v>
      </c>
      <c r="Q18" s="43" t="s">
        <v>1526</v>
      </c>
      <c r="R18" s="62" t="s">
        <v>1071</v>
      </c>
      <c r="S18" s="48" t="s">
        <v>1428</v>
      </c>
      <c r="T18" s="48">
        <v>1</v>
      </c>
      <c r="U18" s="48" t="s">
        <v>1117</v>
      </c>
      <c r="V18" s="48" t="s">
        <v>929</v>
      </c>
      <c r="W18" s="48" t="s">
        <v>890</v>
      </c>
      <c r="X18" s="69" t="s">
        <v>891</v>
      </c>
      <c r="Y18" s="48" t="s">
        <v>1098</v>
      </c>
      <c r="Z18" s="62" t="s">
        <v>1071</v>
      </c>
      <c r="AA18" s="48">
        <v>17</v>
      </c>
      <c r="AB18" s="17" t="s">
        <v>1072</v>
      </c>
      <c r="AC18" s="43" t="s">
        <v>1527</v>
      </c>
      <c r="AD18" s="43" t="s">
        <v>1470</v>
      </c>
      <c r="AE18" s="48" t="s">
        <v>1098</v>
      </c>
      <c r="AF18" s="69" t="s">
        <v>1099</v>
      </c>
      <c r="AG18" s="48">
        <v>15</v>
      </c>
      <c r="AH18" s="17" t="s">
        <v>1072</v>
      </c>
      <c r="AI18" s="62" t="s">
        <v>1528</v>
      </c>
      <c r="AJ18" s="62" t="s">
        <v>1072</v>
      </c>
      <c r="AK18" s="62" t="s">
        <v>1529</v>
      </c>
      <c r="AL18" s="64" t="s">
        <v>908</v>
      </c>
      <c r="AM18" s="43" t="s">
        <v>1530</v>
      </c>
      <c r="AN18" s="43" t="s">
        <v>1531</v>
      </c>
      <c r="AO18" s="43" t="s">
        <v>1532</v>
      </c>
    </row>
    <row r="19" spans="1:41" s="39" customFormat="1" ht="213.75">
      <c r="A19" s="40">
        <v>18</v>
      </c>
      <c r="B19" s="49">
        <v>17</v>
      </c>
      <c r="C19" s="48" t="s">
        <v>1484</v>
      </c>
      <c r="D19" s="49" t="s">
        <v>264</v>
      </c>
      <c r="E19" s="43" t="s">
        <v>1119</v>
      </c>
      <c r="F19" s="49" t="s">
        <v>229</v>
      </c>
      <c r="G19" s="49" t="s">
        <v>1120</v>
      </c>
      <c r="H19" s="49" t="s">
        <v>1121</v>
      </c>
      <c r="I19" s="49" t="s">
        <v>1122</v>
      </c>
      <c r="J19" s="49" t="s">
        <v>1123</v>
      </c>
      <c r="K19" s="49" t="s">
        <v>1125</v>
      </c>
      <c r="L19" s="55" t="s">
        <v>1127</v>
      </c>
      <c r="M19" s="49" t="s">
        <v>1533</v>
      </c>
      <c r="N19" s="55" t="s">
        <v>1124</v>
      </c>
      <c r="O19" s="49" t="s">
        <v>69</v>
      </c>
      <c r="P19" s="49" t="s">
        <v>69</v>
      </c>
      <c r="Q19" s="49" t="s">
        <v>69</v>
      </c>
      <c r="R19" s="49" t="s">
        <v>69</v>
      </c>
      <c r="S19" s="49" t="s">
        <v>69</v>
      </c>
      <c r="T19" s="49" t="s">
        <v>69</v>
      </c>
      <c r="U19" s="49" t="s">
        <v>69</v>
      </c>
      <c r="V19" s="49" t="s">
        <v>69</v>
      </c>
      <c r="W19" s="49" t="s">
        <v>69</v>
      </c>
      <c r="X19" s="49" t="s">
        <v>69</v>
      </c>
      <c r="Y19" s="49" t="s">
        <v>69</v>
      </c>
      <c r="Z19" s="49" t="s">
        <v>69</v>
      </c>
      <c r="AA19" s="49">
        <v>18</v>
      </c>
      <c r="AB19" s="71" t="s">
        <v>1096</v>
      </c>
      <c r="AC19" s="49" t="s">
        <v>1534</v>
      </c>
      <c r="AD19" s="49" t="s">
        <v>1535</v>
      </c>
      <c r="AE19" s="49" t="s">
        <v>890</v>
      </c>
      <c r="AF19" s="74" t="s">
        <v>891</v>
      </c>
      <c r="AG19" s="49">
        <v>16</v>
      </c>
      <c r="AH19" s="71" t="s">
        <v>1096</v>
      </c>
      <c r="AI19" s="74" t="s">
        <v>69</v>
      </c>
      <c r="AJ19" s="74" t="s">
        <v>69</v>
      </c>
      <c r="AK19" s="74" t="s">
        <v>1536</v>
      </c>
      <c r="AL19" s="49" t="s">
        <v>1537</v>
      </c>
      <c r="AM19" s="49" t="s">
        <v>1538</v>
      </c>
      <c r="AN19" s="49" t="s">
        <v>1120</v>
      </c>
      <c r="AO19" s="49" t="s">
        <v>1539</v>
      </c>
    </row>
    <row r="20" spans="1:41" ht="150">
      <c r="A20" s="40">
        <v>19</v>
      </c>
      <c r="B20" s="48">
        <v>17</v>
      </c>
      <c r="C20" s="48" t="s">
        <v>1484</v>
      </c>
      <c r="D20" s="43" t="s">
        <v>1131</v>
      </c>
      <c r="E20" s="43" t="s">
        <v>1132</v>
      </c>
      <c r="F20" s="43" t="s">
        <v>101</v>
      </c>
      <c r="G20" s="43" t="s">
        <v>1133</v>
      </c>
      <c r="H20" s="43" t="s">
        <v>1134</v>
      </c>
      <c r="I20" s="43" t="s">
        <v>1135</v>
      </c>
      <c r="J20" s="43" t="s">
        <v>1136</v>
      </c>
      <c r="K20" s="43" t="s">
        <v>1138</v>
      </c>
      <c r="L20" s="56" t="s">
        <v>1140</v>
      </c>
      <c r="M20" s="43" t="s">
        <v>1540</v>
      </c>
      <c r="N20" s="56" t="s">
        <v>1137</v>
      </c>
      <c r="O20" s="49" t="s">
        <v>69</v>
      </c>
      <c r="P20" s="49" t="s">
        <v>69</v>
      </c>
      <c r="Q20" s="49" t="s">
        <v>69</v>
      </c>
      <c r="R20" s="49" t="s">
        <v>69</v>
      </c>
      <c r="S20" s="49" t="s">
        <v>69</v>
      </c>
      <c r="T20" s="49" t="s">
        <v>69</v>
      </c>
      <c r="U20" s="49" t="s">
        <v>69</v>
      </c>
      <c r="V20" s="49" t="s">
        <v>69</v>
      </c>
      <c r="W20" s="49" t="s">
        <v>69</v>
      </c>
      <c r="X20" s="49" t="s">
        <v>69</v>
      </c>
      <c r="Y20" s="49" t="s">
        <v>69</v>
      </c>
      <c r="Z20" s="49" t="s">
        <v>69</v>
      </c>
      <c r="AA20" s="48">
        <v>19</v>
      </c>
      <c r="AB20" s="17" t="s">
        <v>1096</v>
      </c>
      <c r="AC20" s="49" t="s">
        <v>1541</v>
      </c>
      <c r="AD20" s="49" t="s">
        <v>1542</v>
      </c>
      <c r="AE20" s="49" t="s">
        <v>890</v>
      </c>
      <c r="AF20" s="74" t="s">
        <v>891</v>
      </c>
      <c r="AG20" s="48">
        <v>17</v>
      </c>
      <c r="AH20" s="17" t="s">
        <v>1096</v>
      </c>
      <c r="AI20" s="62" t="s">
        <v>69</v>
      </c>
      <c r="AJ20" s="62" t="s">
        <v>69</v>
      </c>
      <c r="AK20" s="62" t="s">
        <v>1543</v>
      </c>
      <c r="AL20" s="64" t="s">
        <v>1141</v>
      </c>
      <c r="AM20" s="43" t="s">
        <v>1544</v>
      </c>
      <c r="AN20" s="43" t="s">
        <v>1133</v>
      </c>
      <c r="AO20" s="43" t="s">
        <v>1545</v>
      </c>
    </row>
    <row r="21" spans="1:41" ht="270">
      <c r="A21" s="40">
        <v>20</v>
      </c>
      <c r="B21" s="43">
        <f>Source!B21</f>
        <v>30</v>
      </c>
      <c r="C21" s="50">
        <f>Source!C21</f>
        <v>44651</v>
      </c>
      <c r="D21" s="43" t="str">
        <f>Source!F21</f>
        <v>Belanda</v>
      </c>
      <c r="E21" s="43" t="s">
        <v>1142</v>
      </c>
      <c r="F21" s="43" t="s">
        <v>122</v>
      </c>
      <c r="G21" s="43" t="s">
        <v>1143</v>
      </c>
      <c r="H21" s="43" t="s">
        <v>1144</v>
      </c>
      <c r="I21" s="43" t="s">
        <v>1145</v>
      </c>
      <c r="J21" s="43" t="s">
        <v>1146</v>
      </c>
      <c r="K21" s="43" t="s">
        <v>1148</v>
      </c>
      <c r="L21" s="43" t="s">
        <v>1546</v>
      </c>
      <c r="M21" s="43" t="s">
        <v>1160</v>
      </c>
      <c r="N21" s="64" t="s">
        <v>1161</v>
      </c>
      <c r="O21" s="49" t="s">
        <v>69</v>
      </c>
      <c r="P21" s="49" t="s">
        <v>69</v>
      </c>
      <c r="Q21" s="49" t="s">
        <v>69</v>
      </c>
      <c r="R21" s="49" t="s">
        <v>69</v>
      </c>
      <c r="S21" s="49" t="s">
        <v>69</v>
      </c>
      <c r="T21" s="49" t="s">
        <v>69</v>
      </c>
      <c r="U21" s="49" t="s">
        <v>69</v>
      </c>
      <c r="V21" s="49" t="s">
        <v>69</v>
      </c>
      <c r="W21" s="49" t="s">
        <v>69</v>
      </c>
      <c r="X21" s="49" t="s">
        <v>69</v>
      </c>
      <c r="Y21" s="49" t="s">
        <v>69</v>
      </c>
      <c r="Z21" s="49" t="s">
        <v>69</v>
      </c>
      <c r="AA21" s="49">
        <v>20</v>
      </c>
      <c r="AB21" s="17">
        <v>44658</v>
      </c>
      <c r="AC21" s="49" t="s">
        <v>1547</v>
      </c>
      <c r="AD21" s="49" t="s">
        <v>1548</v>
      </c>
      <c r="AE21" s="49" t="s">
        <v>890</v>
      </c>
      <c r="AF21" s="74" t="s">
        <v>891</v>
      </c>
      <c r="AG21" s="49">
        <v>18</v>
      </c>
      <c r="AH21" s="17">
        <v>44658</v>
      </c>
      <c r="AI21" s="62" t="s">
        <v>69</v>
      </c>
      <c r="AJ21" s="62" t="s">
        <v>69</v>
      </c>
      <c r="AK21" s="62" t="s">
        <v>1549</v>
      </c>
      <c r="AL21" s="64" t="s">
        <v>1161</v>
      </c>
      <c r="AM21" s="43" t="s">
        <v>1550</v>
      </c>
      <c r="AN21" s="69" t="s">
        <v>1143</v>
      </c>
      <c r="AO21" s="43" t="s">
        <v>1551</v>
      </c>
    </row>
    <row r="22" spans="1:41" ht="255">
      <c r="A22" s="40">
        <v>21</v>
      </c>
      <c r="B22" s="43">
        <f>Source!B22</f>
        <v>30</v>
      </c>
      <c r="C22" s="50">
        <f>Source!C22</f>
        <v>44651</v>
      </c>
      <c r="D22" s="43" t="str">
        <f>Source!F22</f>
        <v>Hongkong</v>
      </c>
      <c r="E22" s="43" t="s">
        <v>1163</v>
      </c>
      <c r="F22" s="43" t="s">
        <v>101</v>
      </c>
      <c r="G22" s="43" t="s">
        <v>1164</v>
      </c>
      <c r="H22" s="43" t="s">
        <v>1165</v>
      </c>
      <c r="I22" s="43" t="s">
        <v>81</v>
      </c>
      <c r="J22" s="43" t="s">
        <v>1034</v>
      </c>
      <c r="K22" s="43" t="s">
        <v>1166</v>
      </c>
      <c r="L22" s="43" t="s">
        <v>1552</v>
      </c>
      <c r="M22" s="43" t="s">
        <v>1174</v>
      </c>
      <c r="N22" s="64" t="s">
        <v>1094</v>
      </c>
      <c r="O22" s="49" t="s">
        <v>69</v>
      </c>
      <c r="P22" s="49" t="s">
        <v>69</v>
      </c>
      <c r="Q22" s="49" t="s">
        <v>69</v>
      </c>
      <c r="R22" s="49" t="s">
        <v>69</v>
      </c>
      <c r="S22" s="49" t="s">
        <v>69</v>
      </c>
      <c r="T22" s="49" t="s">
        <v>69</v>
      </c>
      <c r="U22" s="49" t="s">
        <v>69</v>
      </c>
      <c r="V22" s="49" t="s">
        <v>69</v>
      </c>
      <c r="W22" s="49" t="s">
        <v>69</v>
      </c>
      <c r="X22" s="49" t="s">
        <v>69</v>
      </c>
      <c r="Y22" s="49" t="s">
        <v>69</v>
      </c>
      <c r="Z22" s="49" t="s">
        <v>69</v>
      </c>
      <c r="AA22" s="48">
        <v>21</v>
      </c>
      <c r="AB22" s="17">
        <v>44662</v>
      </c>
      <c r="AC22" s="49" t="s">
        <v>1553</v>
      </c>
      <c r="AD22" s="49" t="s">
        <v>1554</v>
      </c>
      <c r="AE22" s="49" t="s">
        <v>890</v>
      </c>
      <c r="AF22" s="74" t="s">
        <v>891</v>
      </c>
      <c r="AG22" s="48">
        <v>19</v>
      </c>
      <c r="AH22" s="17">
        <v>44662</v>
      </c>
      <c r="AI22" s="62" t="s">
        <v>69</v>
      </c>
      <c r="AJ22" s="62" t="s">
        <v>69</v>
      </c>
      <c r="AK22" s="62" t="s">
        <v>1555</v>
      </c>
      <c r="AL22" s="64" t="s">
        <v>1094</v>
      </c>
      <c r="AM22" s="43" t="s">
        <v>1556</v>
      </c>
      <c r="AN22" s="69" t="s">
        <v>1164</v>
      </c>
      <c r="AO22" s="43" t="s">
        <v>1557</v>
      </c>
    </row>
    <row r="23" spans="1:41" ht="285">
      <c r="A23" s="40">
        <v>22</v>
      </c>
      <c r="B23" s="43">
        <f>Source!B23</f>
        <v>30</v>
      </c>
      <c r="C23" s="50">
        <f>Source!C23</f>
        <v>44651</v>
      </c>
      <c r="D23" s="43" t="str">
        <f>Source!F23</f>
        <v>Belanda</v>
      </c>
      <c r="E23" s="43" t="s">
        <v>1178</v>
      </c>
      <c r="F23" s="43" t="s">
        <v>122</v>
      </c>
      <c r="G23" s="43" t="s">
        <v>1179</v>
      </c>
      <c r="H23" s="43" t="s">
        <v>1180</v>
      </c>
      <c r="I23" s="43" t="s">
        <v>1145</v>
      </c>
      <c r="J23" s="43" t="s">
        <v>1146</v>
      </c>
      <c r="K23" s="43" t="s">
        <v>1181</v>
      </c>
      <c r="L23" s="43" t="s">
        <v>1558</v>
      </c>
      <c r="M23" s="43" t="s">
        <v>1191</v>
      </c>
      <c r="N23" s="64" t="s">
        <v>1161</v>
      </c>
      <c r="O23" s="49" t="s">
        <v>69</v>
      </c>
      <c r="P23" s="49" t="s">
        <v>69</v>
      </c>
      <c r="Q23" s="49" t="s">
        <v>69</v>
      </c>
      <c r="R23" s="49" t="s">
        <v>69</v>
      </c>
      <c r="S23" s="49" t="s">
        <v>69</v>
      </c>
      <c r="T23" s="49" t="s">
        <v>69</v>
      </c>
      <c r="U23" s="49" t="s">
        <v>69</v>
      </c>
      <c r="V23" s="49" t="s">
        <v>69</v>
      </c>
      <c r="W23" s="49" t="s">
        <v>69</v>
      </c>
      <c r="X23" s="49" t="s">
        <v>69</v>
      </c>
      <c r="Y23" s="49" t="s">
        <v>69</v>
      </c>
      <c r="Z23" s="49" t="s">
        <v>69</v>
      </c>
      <c r="AA23" s="49">
        <v>22</v>
      </c>
      <c r="AB23" s="17">
        <v>44665</v>
      </c>
      <c r="AC23" s="49" t="s">
        <v>1559</v>
      </c>
      <c r="AD23" s="49" t="s">
        <v>1548</v>
      </c>
      <c r="AE23" s="49" t="s">
        <v>890</v>
      </c>
      <c r="AF23" s="74" t="s">
        <v>891</v>
      </c>
      <c r="AG23" s="49">
        <v>20</v>
      </c>
      <c r="AH23" s="17">
        <v>44665</v>
      </c>
      <c r="AI23" s="62" t="s">
        <v>69</v>
      </c>
      <c r="AJ23" s="62" t="s">
        <v>69</v>
      </c>
      <c r="AK23" s="62" t="s">
        <v>1560</v>
      </c>
      <c r="AL23" s="64" t="s">
        <v>1161</v>
      </c>
      <c r="AM23" s="43" t="s">
        <v>1561</v>
      </c>
      <c r="AN23" s="69" t="s">
        <v>1179</v>
      </c>
      <c r="AO23" s="43" t="s">
        <v>1562</v>
      </c>
    </row>
    <row r="24" spans="1:41" ht="195">
      <c r="A24" s="40">
        <v>23</v>
      </c>
      <c r="B24" s="43">
        <f>Source!B24</f>
        <v>30</v>
      </c>
      <c r="C24" s="50">
        <f>Source!C24</f>
        <v>44651</v>
      </c>
      <c r="D24" s="43" t="s">
        <v>141</v>
      </c>
      <c r="E24" s="43" t="s">
        <v>1192</v>
      </c>
      <c r="F24" s="43" t="s">
        <v>198</v>
      </c>
      <c r="G24" s="43" t="s">
        <v>1193</v>
      </c>
      <c r="H24" s="43" t="s">
        <v>1194</v>
      </c>
      <c r="I24" s="43" t="s">
        <v>1195</v>
      </c>
      <c r="J24" s="43" t="s">
        <v>1196</v>
      </c>
      <c r="K24" s="43" t="s">
        <v>1198</v>
      </c>
      <c r="L24" s="56" t="s">
        <v>997</v>
      </c>
      <c r="M24" s="43" t="s">
        <v>1202</v>
      </c>
      <c r="N24" s="64" t="s">
        <v>1203</v>
      </c>
      <c r="O24" s="49" t="s">
        <v>69</v>
      </c>
      <c r="P24" s="49" t="s">
        <v>69</v>
      </c>
      <c r="Q24" s="49" t="s">
        <v>69</v>
      </c>
      <c r="R24" s="49" t="s">
        <v>69</v>
      </c>
      <c r="S24" s="49" t="s">
        <v>69</v>
      </c>
      <c r="T24" s="49" t="s">
        <v>69</v>
      </c>
      <c r="U24" s="49" t="s">
        <v>69</v>
      </c>
      <c r="V24" s="49" t="s">
        <v>69</v>
      </c>
      <c r="W24" s="49" t="s">
        <v>69</v>
      </c>
      <c r="X24" s="49" t="s">
        <v>69</v>
      </c>
      <c r="Y24" s="49" t="s">
        <v>69</v>
      </c>
      <c r="Z24" s="49" t="s">
        <v>69</v>
      </c>
      <c r="AA24" s="48">
        <v>23</v>
      </c>
      <c r="AB24" s="17">
        <v>44669</v>
      </c>
      <c r="AC24" s="49" t="s">
        <v>1563</v>
      </c>
      <c r="AD24" s="49" t="s">
        <v>1564</v>
      </c>
      <c r="AE24" s="49" t="s">
        <v>890</v>
      </c>
      <c r="AF24" s="74" t="s">
        <v>891</v>
      </c>
      <c r="AG24" s="49">
        <v>21</v>
      </c>
      <c r="AH24" s="17">
        <v>44669</v>
      </c>
      <c r="AI24" s="62" t="s">
        <v>69</v>
      </c>
      <c r="AJ24" s="62" t="s">
        <v>69</v>
      </c>
      <c r="AK24" s="62" t="s">
        <v>1565</v>
      </c>
      <c r="AL24" s="64" t="s">
        <v>1203</v>
      </c>
      <c r="AM24" s="43" t="s">
        <v>1566</v>
      </c>
      <c r="AN24" s="62" t="s">
        <v>1193</v>
      </c>
      <c r="AO24" s="43" t="s">
        <v>1567</v>
      </c>
    </row>
    <row r="25" spans="1:41" ht="210">
      <c r="A25" s="40">
        <v>24</v>
      </c>
      <c r="B25" s="51">
        <f>Source!B25</f>
        <v>30</v>
      </c>
      <c r="C25" s="52">
        <f>Source!C25</f>
        <v>44651</v>
      </c>
      <c r="D25" s="51" t="str">
        <f>Source!F25</f>
        <v>Inggris</v>
      </c>
      <c r="E25" s="51" t="s">
        <v>1204</v>
      </c>
      <c r="F25" s="51" t="s">
        <v>122</v>
      </c>
      <c r="G25" s="51" t="s">
        <v>1205</v>
      </c>
      <c r="H25" s="51" t="s">
        <v>1206</v>
      </c>
      <c r="I25" s="51" t="s">
        <v>1207</v>
      </c>
      <c r="J25" s="51" t="s">
        <v>1208</v>
      </c>
      <c r="K25" s="51" t="s">
        <v>1210</v>
      </c>
      <c r="L25" s="51" t="s">
        <v>1568</v>
      </c>
      <c r="M25" s="51" t="s">
        <v>1213</v>
      </c>
      <c r="N25" s="65" t="s">
        <v>1214</v>
      </c>
      <c r="O25" s="66">
        <v>4</v>
      </c>
      <c r="P25" s="67" t="s">
        <v>1569</v>
      </c>
      <c r="Q25" s="51" t="s">
        <v>1570</v>
      </c>
      <c r="R25" s="67" t="s">
        <v>1569</v>
      </c>
      <c r="S25" s="66" t="s">
        <v>1428</v>
      </c>
      <c r="T25" s="66">
        <v>1</v>
      </c>
      <c r="U25" s="51" t="s">
        <v>1073</v>
      </c>
      <c r="V25" s="51" t="s">
        <v>1343</v>
      </c>
      <c r="W25" s="66" t="s">
        <v>890</v>
      </c>
      <c r="X25" s="70" t="s">
        <v>891</v>
      </c>
      <c r="Y25" s="66" t="s">
        <v>1098</v>
      </c>
      <c r="Z25" s="67" t="s">
        <v>1569</v>
      </c>
      <c r="AA25" s="72">
        <v>24</v>
      </c>
      <c r="AB25" s="73">
        <v>44678</v>
      </c>
      <c r="AC25" s="72" t="s">
        <v>1571</v>
      </c>
      <c r="AD25" s="72" t="s">
        <v>1572</v>
      </c>
      <c r="AE25" s="72" t="s">
        <v>890</v>
      </c>
      <c r="AF25" s="75" t="s">
        <v>891</v>
      </c>
      <c r="AG25" s="66">
        <v>22</v>
      </c>
      <c r="AH25" s="73">
        <v>44678</v>
      </c>
      <c r="AI25" s="67" t="s">
        <v>1573</v>
      </c>
      <c r="AJ25" s="67" t="s">
        <v>1569</v>
      </c>
      <c r="AK25" s="67" t="s">
        <v>1574</v>
      </c>
      <c r="AL25" s="65" t="s">
        <v>1214</v>
      </c>
      <c r="AM25" s="51" t="s">
        <v>1575</v>
      </c>
      <c r="AN25" s="70" t="s">
        <v>1205</v>
      </c>
      <c r="AO25" s="51" t="s">
        <v>1576</v>
      </c>
    </row>
    <row r="26" spans="1:41" ht="225" customHeight="1">
      <c r="A26" s="53">
        <v>25</v>
      </c>
      <c r="B26" s="43">
        <v>37</v>
      </c>
      <c r="C26" s="50">
        <v>44679</v>
      </c>
      <c r="D26" s="43" t="s">
        <v>99</v>
      </c>
      <c r="E26" s="43" t="s">
        <v>1215</v>
      </c>
      <c r="F26" s="43" t="s">
        <v>101</v>
      </c>
      <c r="G26" s="43" t="s">
        <v>1216</v>
      </c>
      <c r="H26" s="43" t="s">
        <v>1217</v>
      </c>
      <c r="I26" s="43" t="s">
        <v>81</v>
      </c>
      <c r="J26" s="43" t="s">
        <v>1218</v>
      </c>
      <c r="K26" s="43" t="s">
        <v>1220</v>
      </c>
      <c r="L26" s="43" t="s">
        <v>902</v>
      </c>
      <c r="M26" s="43" t="s">
        <v>1223</v>
      </c>
      <c r="N26" s="43" t="s">
        <v>1577</v>
      </c>
      <c r="O26" s="43" t="s">
        <v>69</v>
      </c>
      <c r="P26" s="43" t="s">
        <v>69</v>
      </c>
      <c r="Q26" s="43" t="s">
        <v>69</v>
      </c>
      <c r="R26" s="43" t="s">
        <v>69</v>
      </c>
      <c r="S26" s="43" t="s">
        <v>69</v>
      </c>
      <c r="T26" s="43" t="s">
        <v>69</v>
      </c>
      <c r="U26" s="43" t="s">
        <v>69</v>
      </c>
      <c r="V26" s="43" t="s">
        <v>69</v>
      </c>
      <c r="W26" s="43" t="s">
        <v>69</v>
      </c>
      <c r="X26" s="43" t="s">
        <v>69</v>
      </c>
      <c r="Y26" s="43" t="s">
        <v>69</v>
      </c>
      <c r="Z26" s="43" t="s">
        <v>69</v>
      </c>
      <c r="AA26" s="43">
        <v>25</v>
      </c>
      <c r="AB26" s="17" t="s">
        <v>1578</v>
      </c>
      <c r="AC26" s="43" t="s">
        <v>1579</v>
      </c>
      <c r="AD26" s="43" t="s">
        <v>1580</v>
      </c>
      <c r="AE26" s="43" t="s">
        <v>1098</v>
      </c>
      <c r="AF26" s="62" t="s">
        <v>1099</v>
      </c>
      <c r="AG26" s="43">
        <v>23</v>
      </c>
      <c r="AH26" s="17" t="s">
        <v>1578</v>
      </c>
      <c r="AI26" s="62" t="s">
        <v>69</v>
      </c>
      <c r="AJ26" s="62" t="s">
        <v>69</v>
      </c>
      <c r="AK26" s="62" t="s">
        <v>1581</v>
      </c>
      <c r="AL26" s="43" t="s">
        <v>1577</v>
      </c>
      <c r="AM26" s="43" t="s">
        <v>1582</v>
      </c>
      <c r="AN26" s="62" t="s">
        <v>1216</v>
      </c>
      <c r="AO26" s="43" t="s">
        <v>1583</v>
      </c>
    </row>
    <row r="27" spans="1:41" ht="262.5" customHeight="1">
      <c r="A27" s="53">
        <v>26</v>
      </c>
      <c r="B27" s="43">
        <v>37</v>
      </c>
      <c r="C27" s="50">
        <v>44679</v>
      </c>
      <c r="D27" s="43" t="s">
        <v>141</v>
      </c>
      <c r="E27" s="43" t="s">
        <v>1226</v>
      </c>
      <c r="F27" s="43" t="s">
        <v>229</v>
      </c>
      <c r="G27" s="43" t="s">
        <v>1227</v>
      </c>
      <c r="H27" s="43" t="s">
        <v>1228</v>
      </c>
      <c r="I27" s="43" t="s">
        <v>1229</v>
      </c>
      <c r="J27" s="43" t="s">
        <v>1230</v>
      </c>
      <c r="K27" s="43" t="s">
        <v>1232</v>
      </c>
      <c r="L27" s="56" t="s">
        <v>997</v>
      </c>
      <c r="M27" s="43" t="s">
        <v>1238</v>
      </c>
      <c r="N27" s="43" t="s">
        <v>1584</v>
      </c>
      <c r="O27" s="43" t="s">
        <v>69</v>
      </c>
      <c r="P27" s="43" t="s">
        <v>69</v>
      </c>
      <c r="Q27" s="43" t="s">
        <v>69</v>
      </c>
      <c r="R27" s="43" t="s">
        <v>69</v>
      </c>
      <c r="S27" s="43" t="s">
        <v>69</v>
      </c>
      <c r="T27" s="43" t="s">
        <v>69</v>
      </c>
      <c r="U27" s="43" t="s">
        <v>69</v>
      </c>
      <c r="V27" s="43" t="s">
        <v>69</v>
      </c>
      <c r="W27" s="43" t="s">
        <v>69</v>
      </c>
      <c r="X27" s="43" t="s">
        <v>69</v>
      </c>
      <c r="Y27" s="43" t="s">
        <v>69</v>
      </c>
      <c r="Z27" s="43" t="s">
        <v>69</v>
      </c>
      <c r="AA27" s="43">
        <v>26</v>
      </c>
      <c r="AB27" s="17" t="s">
        <v>1578</v>
      </c>
      <c r="AC27" s="43" t="s">
        <v>1585</v>
      </c>
      <c r="AD27" s="43" t="s">
        <v>1586</v>
      </c>
      <c r="AE27" s="43" t="s">
        <v>1098</v>
      </c>
      <c r="AF27" s="62" t="s">
        <v>1099</v>
      </c>
      <c r="AG27" s="43">
        <v>24</v>
      </c>
      <c r="AH27" s="17" t="s">
        <v>1578</v>
      </c>
      <c r="AI27" s="62" t="s">
        <v>69</v>
      </c>
      <c r="AJ27" s="62" t="s">
        <v>69</v>
      </c>
      <c r="AK27" s="62" t="s">
        <v>1587</v>
      </c>
      <c r="AL27" s="43" t="s">
        <v>1584</v>
      </c>
      <c r="AM27" s="43" t="s">
        <v>1588</v>
      </c>
      <c r="AN27" s="62" t="s">
        <v>1227</v>
      </c>
      <c r="AO27" s="43" t="s">
        <v>1589</v>
      </c>
    </row>
    <row r="28" spans="1:41" ht="324" customHeight="1">
      <c r="A28" s="53">
        <v>27</v>
      </c>
      <c r="B28" s="43">
        <v>37</v>
      </c>
      <c r="C28" s="50">
        <v>44679</v>
      </c>
      <c r="D28" s="43" t="s">
        <v>70</v>
      </c>
      <c r="E28" s="43" t="s">
        <v>1240</v>
      </c>
      <c r="F28" s="43" t="s">
        <v>122</v>
      </c>
      <c r="G28" s="43" t="s">
        <v>1241</v>
      </c>
      <c r="H28" s="43" t="s">
        <v>1242</v>
      </c>
      <c r="I28" s="43" t="s">
        <v>1145</v>
      </c>
      <c r="J28" s="43" t="s">
        <v>1146</v>
      </c>
      <c r="K28" s="43" t="s">
        <v>1244</v>
      </c>
      <c r="L28" s="56" t="s">
        <v>1590</v>
      </c>
      <c r="M28" s="43" t="s">
        <v>1251</v>
      </c>
      <c r="N28" s="43" t="s">
        <v>1252</v>
      </c>
      <c r="O28" s="43" t="s">
        <v>69</v>
      </c>
      <c r="P28" s="43" t="s">
        <v>69</v>
      </c>
      <c r="Q28" s="43" t="s">
        <v>69</v>
      </c>
      <c r="R28" s="43" t="s">
        <v>69</v>
      </c>
      <c r="S28" s="43" t="s">
        <v>69</v>
      </c>
      <c r="T28" s="43" t="s">
        <v>69</v>
      </c>
      <c r="U28" s="43" t="s">
        <v>69</v>
      </c>
      <c r="V28" s="43" t="s">
        <v>69</v>
      </c>
      <c r="W28" s="43" t="s">
        <v>69</v>
      </c>
      <c r="X28" s="43" t="s">
        <v>69</v>
      </c>
      <c r="Y28" s="43" t="s">
        <v>69</v>
      </c>
      <c r="Z28" s="43" t="s">
        <v>69</v>
      </c>
      <c r="AA28" s="43">
        <v>27</v>
      </c>
      <c r="AB28" s="17" t="s">
        <v>1578</v>
      </c>
      <c r="AC28" s="43" t="s">
        <v>1591</v>
      </c>
      <c r="AD28" s="43" t="s">
        <v>1592</v>
      </c>
      <c r="AE28" s="43" t="s">
        <v>1098</v>
      </c>
      <c r="AF28" s="62" t="s">
        <v>1099</v>
      </c>
      <c r="AG28" s="43">
        <v>25</v>
      </c>
      <c r="AH28" s="17" t="s">
        <v>1578</v>
      </c>
      <c r="AI28" s="62" t="s">
        <v>69</v>
      </c>
      <c r="AJ28" s="62" t="s">
        <v>69</v>
      </c>
      <c r="AK28" s="62" t="s">
        <v>1593</v>
      </c>
      <c r="AL28" s="43" t="s">
        <v>1252</v>
      </c>
      <c r="AM28" s="43" t="s">
        <v>1594</v>
      </c>
      <c r="AN28" s="62" t="s">
        <v>1241</v>
      </c>
      <c r="AO28" s="43" t="s">
        <v>1595</v>
      </c>
    </row>
    <row r="29" spans="1:41" ht="243" customHeight="1">
      <c r="A29" s="53">
        <v>28</v>
      </c>
      <c r="B29" s="43">
        <v>37</v>
      </c>
      <c r="C29" s="50">
        <v>44679</v>
      </c>
      <c r="D29" s="43" t="s">
        <v>158</v>
      </c>
      <c r="E29" s="43" t="s">
        <v>1254</v>
      </c>
      <c r="F29" s="43" t="s">
        <v>122</v>
      </c>
      <c r="G29" s="43" t="s">
        <v>1255</v>
      </c>
      <c r="H29" s="43" t="s">
        <v>1256</v>
      </c>
      <c r="I29" s="43" t="s">
        <v>1257</v>
      </c>
      <c r="J29" s="43" t="s">
        <v>1258</v>
      </c>
      <c r="K29" s="43" t="s">
        <v>1260</v>
      </c>
      <c r="L29" s="56" t="s">
        <v>476</v>
      </c>
      <c r="M29" s="43" t="s">
        <v>1263</v>
      </c>
      <c r="N29" s="43" t="s">
        <v>1264</v>
      </c>
      <c r="O29" s="43" t="s">
        <v>69</v>
      </c>
      <c r="P29" s="43" t="s">
        <v>69</v>
      </c>
      <c r="Q29" s="43" t="s">
        <v>69</v>
      </c>
      <c r="R29" s="43" t="s">
        <v>69</v>
      </c>
      <c r="S29" s="43" t="s">
        <v>69</v>
      </c>
      <c r="T29" s="43" t="s">
        <v>69</v>
      </c>
      <c r="U29" s="43" t="s">
        <v>69</v>
      </c>
      <c r="V29" s="43" t="s">
        <v>69</v>
      </c>
      <c r="W29" s="43" t="s">
        <v>69</v>
      </c>
      <c r="X29" s="43" t="s">
        <v>69</v>
      </c>
      <c r="Y29" s="43" t="s">
        <v>69</v>
      </c>
      <c r="Z29" s="43" t="s">
        <v>69</v>
      </c>
      <c r="AA29" s="43">
        <v>28</v>
      </c>
      <c r="AB29" s="17" t="s">
        <v>1596</v>
      </c>
      <c r="AC29" s="43" t="s">
        <v>1597</v>
      </c>
      <c r="AD29" s="43" t="s">
        <v>1598</v>
      </c>
      <c r="AE29" s="43" t="s">
        <v>1098</v>
      </c>
      <c r="AF29" s="62" t="s">
        <v>1099</v>
      </c>
      <c r="AG29" s="43">
        <v>26</v>
      </c>
      <c r="AH29" s="17" t="s">
        <v>1596</v>
      </c>
      <c r="AI29" s="62" t="s">
        <v>69</v>
      </c>
      <c r="AJ29" s="62" t="s">
        <v>69</v>
      </c>
      <c r="AK29" s="62" t="s">
        <v>1599</v>
      </c>
      <c r="AL29" s="43" t="s">
        <v>1264</v>
      </c>
      <c r="AM29" s="43" t="s">
        <v>1600</v>
      </c>
      <c r="AN29" s="62" t="s">
        <v>1255</v>
      </c>
      <c r="AO29" s="43" t="s">
        <v>1601</v>
      </c>
    </row>
    <row r="30" spans="1:41" ht="243" customHeight="1">
      <c r="A30" s="53">
        <v>29</v>
      </c>
      <c r="B30" s="43">
        <v>37</v>
      </c>
      <c r="C30" s="50">
        <v>44679</v>
      </c>
      <c r="D30" s="22" t="s">
        <v>1131</v>
      </c>
      <c r="E30" s="22" t="s">
        <v>1265</v>
      </c>
      <c r="F30" s="22" t="s">
        <v>101</v>
      </c>
      <c r="G30" s="22" t="s">
        <v>1266</v>
      </c>
      <c r="H30" s="22" t="s">
        <v>1267</v>
      </c>
      <c r="I30" s="22" t="s">
        <v>1268</v>
      </c>
      <c r="J30" s="22" t="s">
        <v>1269</v>
      </c>
      <c r="K30" s="22" t="s">
        <v>1271</v>
      </c>
      <c r="L30" s="26" t="s">
        <v>548</v>
      </c>
      <c r="M30" s="27" t="s">
        <v>1275</v>
      </c>
      <c r="N30" s="26" t="s">
        <v>1276</v>
      </c>
      <c r="O30" s="66">
        <v>5</v>
      </c>
      <c r="P30" s="67" t="s">
        <v>1602</v>
      </c>
      <c r="Q30" s="51" t="s">
        <v>1603</v>
      </c>
      <c r="R30" s="67" t="s">
        <v>1602</v>
      </c>
      <c r="S30" s="66" t="s">
        <v>1428</v>
      </c>
      <c r="T30" s="66">
        <v>1</v>
      </c>
      <c r="U30" s="51" t="s">
        <v>1117</v>
      </c>
      <c r="V30" s="51" t="s">
        <v>1343</v>
      </c>
      <c r="W30" s="66" t="s">
        <v>890</v>
      </c>
      <c r="X30" s="70" t="s">
        <v>891</v>
      </c>
      <c r="Y30" s="66" t="s">
        <v>1098</v>
      </c>
      <c r="Z30" s="67" t="s">
        <v>1602</v>
      </c>
      <c r="AA30" s="43">
        <v>29</v>
      </c>
      <c r="AB30" s="17" t="s">
        <v>1604</v>
      </c>
      <c r="AC30" s="43" t="s">
        <v>1605</v>
      </c>
      <c r="AD30" s="43" t="s">
        <v>1606</v>
      </c>
      <c r="AE30" s="43" t="s">
        <v>1098</v>
      </c>
      <c r="AF30" s="62" t="s">
        <v>1099</v>
      </c>
      <c r="AG30" s="43">
        <v>27</v>
      </c>
      <c r="AH30" s="17" t="s">
        <v>1604</v>
      </c>
      <c r="AI30" s="67" t="s">
        <v>1607</v>
      </c>
      <c r="AJ30" s="17" t="s">
        <v>1604</v>
      </c>
      <c r="AK30" s="62" t="s">
        <v>1608</v>
      </c>
      <c r="AL30" s="43" t="s">
        <v>1276</v>
      </c>
      <c r="AM30" s="43" t="s">
        <v>1609</v>
      </c>
      <c r="AN30" s="62" t="s">
        <v>1266</v>
      </c>
      <c r="AO30" s="43" t="s">
        <v>1610</v>
      </c>
    </row>
    <row r="31" spans="1:41" ht="243" customHeight="1">
      <c r="A31" s="53">
        <v>30</v>
      </c>
      <c r="B31" s="43">
        <v>37</v>
      </c>
      <c r="C31" s="50">
        <v>44679</v>
      </c>
      <c r="D31" s="22" t="s">
        <v>1131</v>
      </c>
      <c r="E31" s="22" t="s">
        <v>1279</v>
      </c>
      <c r="F31" s="22" t="s">
        <v>101</v>
      </c>
      <c r="G31" s="22" t="s">
        <v>1280</v>
      </c>
      <c r="H31" s="22" t="s">
        <v>1281</v>
      </c>
      <c r="I31" s="22" t="s">
        <v>1282</v>
      </c>
      <c r="J31" s="22" t="s">
        <v>1283</v>
      </c>
      <c r="K31" s="22" t="s">
        <v>1285</v>
      </c>
      <c r="L31" s="26" t="s">
        <v>548</v>
      </c>
      <c r="M31" s="27" t="s">
        <v>1288</v>
      </c>
      <c r="N31" s="26" t="s">
        <v>1289</v>
      </c>
      <c r="O31" s="66">
        <v>6</v>
      </c>
      <c r="P31" s="67" t="s">
        <v>1611</v>
      </c>
      <c r="Q31" s="51" t="s">
        <v>1612</v>
      </c>
      <c r="R31" s="67" t="s">
        <v>1611</v>
      </c>
      <c r="S31" s="66" t="s">
        <v>1428</v>
      </c>
      <c r="T31" s="66">
        <v>1</v>
      </c>
      <c r="U31" s="51" t="s">
        <v>1117</v>
      </c>
      <c r="V31" s="51" t="s">
        <v>1343</v>
      </c>
      <c r="W31" s="66" t="s">
        <v>890</v>
      </c>
      <c r="X31" s="70" t="s">
        <v>891</v>
      </c>
      <c r="Y31" s="66" t="s">
        <v>1098</v>
      </c>
      <c r="Z31" s="67" t="s">
        <v>1611</v>
      </c>
      <c r="AA31" s="43">
        <v>30</v>
      </c>
      <c r="AB31" s="17" t="s">
        <v>1604</v>
      </c>
      <c r="AC31" s="43" t="s">
        <v>1613</v>
      </c>
      <c r="AD31" s="43" t="s">
        <v>1606</v>
      </c>
      <c r="AE31" s="43" t="s">
        <v>1098</v>
      </c>
      <c r="AF31" s="62" t="s">
        <v>1099</v>
      </c>
      <c r="AG31" s="43">
        <v>28</v>
      </c>
      <c r="AH31" s="17" t="s">
        <v>1604</v>
      </c>
      <c r="AI31" s="67" t="s">
        <v>1614</v>
      </c>
      <c r="AJ31" s="17" t="s">
        <v>1604</v>
      </c>
      <c r="AK31" s="62" t="s">
        <v>1615</v>
      </c>
      <c r="AL31" s="43" t="s">
        <v>1289</v>
      </c>
      <c r="AM31" s="43" t="s">
        <v>1616</v>
      </c>
      <c r="AN31" s="62" t="s">
        <v>1280</v>
      </c>
      <c r="AO31" s="43" t="s">
        <v>1617</v>
      </c>
    </row>
    <row r="32" spans="1:41" ht="321.75" customHeight="1">
      <c r="A32" s="53">
        <v>31</v>
      </c>
      <c r="B32" s="43">
        <v>37</v>
      </c>
      <c r="C32" s="50">
        <v>44679</v>
      </c>
      <c r="D32" s="22" t="s">
        <v>893</v>
      </c>
      <c r="E32" s="22" t="s">
        <v>1290</v>
      </c>
      <c r="F32" s="22" t="s">
        <v>122</v>
      </c>
      <c r="G32" s="22" t="s">
        <v>1291</v>
      </c>
      <c r="H32" s="22" t="s">
        <v>1292</v>
      </c>
      <c r="I32" s="22" t="s">
        <v>1293</v>
      </c>
      <c r="J32" s="22" t="s">
        <v>1294</v>
      </c>
      <c r="K32" s="22" t="s">
        <v>1296</v>
      </c>
      <c r="L32" s="26" t="s">
        <v>1618</v>
      </c>
      <c r="M32" s="27" t="s">
        <v>1309</v>
      </c>
      <c r="N32" s="26" t="s">
        <v>1310</v>
      </c>
      <c r="O32" s="43" t="s">
        <v>69</v>
      </c>
      <c r="P32" s="43" t="s">
        <v>69</v>
      </c>
      <c r="Q32" s="43" t="s">
        <v>69</v>
      </c>
      <c r="R32" s="43" t="s">
        <v>69</v>
      </c>
      <c r="S32" s="43" t="s">
        <v>69</v>
      </c>
      <c r="T32" s="43" t="s">
        <v>69</v>
      </c>
      <c r="U32" s="43" t="s">
        <v>69</v>
      </c>
      <c r="V32" s="43" t="s">
        <v>69</v>
      </c>
      <c r="W32" s="43" t="s">
        <v>69</v>
      </c>
      <c r="X32" s="43" t="s">
        <v>69</v>
      </c>
      <c r="Y32" s="43" t="s">
        <v>69</v>
      </c>
      <c r="Z32" s="43" t="s">
        <v>69</v>
      </c>
      <c r="AA32" s="43">
        <v>31</v>
      </c>
      <c r="AB32" s="17" t="s">
        <v>1604</v>
      </c>
      <c r="AC32" s="43" t="s">
        <v>1619</v>
      </c>
      <c r="AD32" s="43" t="s">
        <v>1620</v>
      </c>
      <c r="AE32" s="43" t="s">
        <v>1098</v>
      </c>
      <c r="AF32" s="62" t="s">
        <v>1099</v>
      </c>
      <c r="AG32" s="43">
        <v>29</v>
      </c>
      <c r="AH32" s="17" t="s">
        <v>1604</v>
      </c>
      <c r="AI32" s="62" t="s">
        <v>69</v>
      </c>
      <c r="AJ32" s="62" t="s">
        <v>69</v>
      </c>
      <c r="AK32" s="62" t="s">
        <v>1621</v>
      </c>
      <c r="AL32" s="43" t="s">
        <v>1310</v>
      </c>
      <c r="AM32" s="317" t="s">
        <v>1789</v>
      </c>
      <c r="AN32" s="62" t="s">
        <v>1291</v>
      </c>
      <c r="AO32" s="43" t="s">
        <v>1622</v>
      </c>
    </row>
    <row r="33" spans="1:41" ht="321.75" customHeight="1">
      <c r="A33" s="53">
        <v>32</v>
      </c>
      <c r="B33" s="43">
        <v>37</v>
      </c>
      <c r="C33" s="50">
        <v>44679</v>
      </c>
      <c r="D33" s="22" t="s">
        <v>70</v>
      </c>
      <c r="E33" s="22" t="s">
        <v>1311</v>
      </c>
      <c r="F33" s="22" t="s">
        <v>122</v>
      </c>
      <c r="G33" s="22" t="s">
        <v>1312</v>
      </c>
      <c r="H33" s="22" t="s">
        <v>1313</v>
      </c>
      <c r="I33" s="22" t="s">
        <v>81</v>
      </c>
      <c r="J33" s="22" t="s">
        <v>69</v>
      </c>
      <c r="K33" s="22" t="s">
        <v>1315</v>
      </c>
      <c r="L33" s="26" t="s">
        <v>1623</v>
      </c>
      <c r="M33" s="27" t="s">
        <v>1325</v>
      </c>
      <c r="N33" s="26" t="s">
        <v>1326</v>
      </c>
      <c r="O33" s="43" t="s">
        <v>69</v>
      </c>
      <c r="P33" s="43" t="s">
        <v>69</v>
      </c>
      <c r="Q33" s="43" t="s">
        <v>69</v>
      </c>
      <c r="R33" s="43" t="s">
        <v>69</v>
      </c>
      <c r="S33" s="43" t="s">
        <v>69</v>
      </c>
      <c r="T33" s="43" t="s">
        <v>69</v>
      </c>
      <c r="U33" s="43" t="s">
        <v>69</v>
      </c>
      <c r="V33" s="43" t="s">
        <v>69</v>
      </c>
      <c r="W33" s="43" t="s">
        <v>69</v>
      </c>
      <c r="X33" s="43" t="s">
        <v>69</v>
      </c>
      <c r="Y33" s="43" t="s">
        <v>69</v>
      </c>
      <c r="Z33" s="43" t="s">
        <v>69</v>
      </c>
      <c r="AA33" s="43">
        <v>32</v>
      </c>
      <c r="AB33" s="17" t="s">
        <v>1604</v>
      </c>
      <c r="AC33" s="43" t="s">
        <v>1624</v>
      </c>
      <c r="AD33" s="43" t="s">
        <v>1625</v>
      </c>
      <c r="AE33" s="43" t="s">
        <v>1098</v>
      </c>
      <c r="AF33" s="62" t="s">
        <v>1099</v>
      </c>
      <c r="AG33" s="43">
        <v>30</v>
      </c>
      <c r="AH33" s="17" t="s">
        <v>1604</v>
      </c>
      <c r="AI33" s="62" t="s">
        <v>69</v>
      </c>
      <c r="AJ33" s="62" t="s">
        <v>69</v>
      </c>
      <c r="AK33" s="62" t="s">
        <v>1626</v>
      </c>
      <c r="AL33" s="43" t="s">
        <v>1326</v>
      </c>
      <c r="AM33" s="43" t="s">
        <v>1627</v>
      </c>
      <c r="AN33" s="62" t="s">
        <v>1312</v>
      </c>
      <c r="AO33" s="43" t="s">
        <v>1628</v>
      </c>
    </row>
    <row r="34" spans="1:41" ht="321.75" customHeight="1">
      <c r="A34" s="53">
        <v>33</v>
      </c>
      <c r="B34" s="43">
        <v>37</v>
      </c>
      <c r="C34" s="50">
        <v>44679</v>
      </c>
      <c r="D34" s="22" t="s">
        <v>70</v>
      </c>
      <c r="E34" s="22" t="s">
        <v>1328</v>
      </c>
      <c r="F34" s="22" t="s">
        <v>71</v>
      </c>
      <c r="G34" s="22" t="s">
        <v>1329</v>
      </c>
      <c r="H34" s="22" t="s">
        <v>1330</v>
      </c>
      <c r="I34" s="22" t="s">
        <v>81</v>
      </c>
      <c r="J34" s="22" t="s">
        <v>69</v>
      </c>
      <c r="K34" s="22" t="s">
        <v>1331</v>
      </c>
      <c r="L34" s="26" t="s">
        <v>1629</v>
      </c>
      <c r="M34" s="27" t="s">
        <v>1630</v>
      </c>
      <c r="N34" s="26" t="s">
        <v>773</v>
      </c>
      <c r="O34" s="43" t="s">
        <v>69</v>
      </c>
      <c r="P34" s="43" t="s">
        <v>69</v>
      </c>
      <c r="Q34" s="43" t="s">
        <v>69</v>
      </c>
      <c r="R34" s="43" t="s">
        <v>69</v>
      </c>
      <c r="S34" s="43" t="s">
        <v>69</v>
      </c>
      <c r="T34" s="43" t="s">
        <v>69</v>
      </c>
      <c r="U34" s="43" t="s">
        <v>69</v>
      </c>
      <c r="V34" s="43" t="s">
        <v>69</v>
      </c>
      <c r="W34" s="43" t="s">
        <v>69</v>
      </c>
      <c r="X34" s="43" t="s">
        <v>69</v>
      </c>
      <c r="Y34" s="43" t="s">
        <v>69</v>
      </c>
      <c r="Z34" s="43" t="s">
        <v>69</v>
      </c>
      <c r="AA34" s="43">
        <v>33</v>
      </c>
      <c r="AB34" s="17" t="s">
        <v>1631</v>
      </c>
      <c r="AC34" s="43" t="s">
        <v>1632</v>
      </c>
      <c r="AD34" s="43" t="s">
        <v>1625</v>
      </c>
      <c r="AE34" s="43" t="s">
        <v>1098</v>
      </c>
      <c r="AF34" s="62" t="s">
        <v>1099</v>
      </c>
      <c r="AG34" s="43">
        <v>31</v>
      </c>
      <c r="AH34" s="17" t="s">
        <v>1631</v>
      </c>
      <c r="AI34" s="62" t="s">
        <v>69</v>
      </c>
      <c r="AJ34" s="62" t="s">
        <v>69</v>
      </c>
      <c r="AK34" s="62" t="s">
        <v>1633</v>
      </c>
      <c r="AL34" s="43" t="s">
        <v>773</v>
      </c>
      <c r="AM34" s="317" t="s">
        <v>1788</v>
      </c>
      <c r="AN34" s="62" t="s">
        <v>1329</v>
      </c>
      <c r="AO34" s="318" t="s">
        <v>1634</v>
      </c>
    </row>
    <row r="35" spans="1:41" ht="195">
      <c r="A35" s="53">
        <v>34</v>
      </c>
      <c r="B35" s="113">
        <v>44</v>
      </c>
      <c r="C35" s="114">
        <v>44712</v>
      </c>
      <c r="D35" s="113" t="s">
        <v>99</v>
      </c>
      <c r="E35" s="113" t="s">
        <v>1345</v>
      </c>
      <c r="F35" s="113" t="s">
        <v>101</v>
      </c>
      <c r="G35" s="113" t="s">
        <v>1346</v>
      </c>
      <c r="H35" s="113" t="s">
        <v>1347</v>
      </c>
      <c r="I35" s="113" t="s">
        <v>81</v>
      </c>
      <c r="J35" s="113" t="s">
        <v>1348</v>
      </c>
      <c r="K35" s="113" t="s">
        <v>1350</v>
      </c>
      <c r="L35" s="315" t="s">
        <v>1763</v>
      </c>
      <c r="M35" s="131" t="s">
        <v>1361</v>
      </c>
      <c r="N35" s="128" t="s">
        <v>1362</v>
      </c>
      <c r="O35" s="43" t="s">
        <v>69</v>
      </c>
      <c r="P35" s="43" t="s">
        <v>69</v>
      </c>
      <c r="Q35" s="43" t="s">
        <v>69</v>
      </c>
      <c r="R35" s="43" t="s">
        <v>69</v>
      </c>
      <c r="S35" s="43" t="s">
        <v>69</v>
      </c>
      <c r="T35" s="43" t="s">
        <v>69</v>
      </c>
      <c r="U35" s="43" t="s">
        <v>69</v>
      </c>
      <c r="V35" s="43" t="s">
        <v>69</v>
      </c>
      <c r="W35" s="43" t="s">
        <v>69</v>
      </c>
      <c r="X35" s="43" t="s">
        <v>69</v>
      </c>
      <c r="Y35" s="43" t="s">
        <v>69</v>
      </c>
      <c r="Z35" s="43" t="s">
        <v>69</v>
      </c>
      <c r="AA35" s="43">
        <v>34</v>
      </c>
      <c r="AB35" s="17" t="s">
        <v>1764</v>
      </c>
      <c r="AC35" s="43" t="s">
        <v>1768</v>
      </c>
      <c r="AD35" s="43" t="s">
        <v>1773</v>
      </c>
      <c r="AE35" s="72" t="s">
        <v>890</v>
      </c>
      <c r="AF35" s="75" t="s">
        <v>891</v>
      </c>
      <c r="AG35" s="43">
        <v>32</v>
      </c>
      <c r="AH35" s="17" t="s">
        <v>1764</v>
      </c>
      <c r="AI35" s="62" t="s">
        <v>69</v>
      </c>
      <c r="AJ35" s="62" t="s">
        <v>69</v>
      </c>
      <c r="AK35" s="62" t="s">
        <v>1777</v>
      </c>
      <c r="AL35" s="56" t="s">
        <v>1362</v>
      </c>
      <c r="AM35" s="43" t="s">
        <v>1781</v>
      </c>
      <c r="AN35" s="43" t="s">
        <v>1346</v>
      </c>
      <c r="AO35" s="319" t="s">
        <v>1782</v>
      </c>
    </row>
    <row r="36" spans="1:41" ht="195">
      <c r="A36" s="53">
        <v>35</v>
      </c>
      <c r="B36" s="113">
        <v>44</v>
      </c>
      <c r="C36" s="114">
        <v>44712</v>
      </c>
      <c r="D36" s="113" t="s">
        <v>70</v>
      </c>
      <c r="E36" s="113" t="s">
        <v>1363</v>
      </c>
      <c r="F36" s="113" t="s">
        <v>122</v>
      </c>
      <c r="G36" s="113" t="s">
        <v>1058</v>
      </c>
      <c r="H36" s="113" t="s">
        <v>1364</v>
      </c>
      <c r="I36" s="113" t="s">
        <v>1145</v>
      </c>
      <c r="J36" s="113" t="s">
        <v>1146</v>
      </c>
      <c r="K36" s="113" t="s">
        <v>1365</v>
      </c>
      <c r="L36" s="128" t="s">
        <v>1367</v>
      </c>
      <c r="M36" s="131" t="s">
        <v>1369</v>
      </c>
      <c r="N36" s="128" t="s">
        <v>1252</v>
      </c>
      <c r="O36" s="43" t="s">
        <v>69</v>
      </c>
      <c r="P36" s="43" t="s">
        <v>69</v>
      </c>
      <c r="Q36" s="43" t="s">
        <v>69</v>
      </c>
      <c r="R36" s="43" t="s">
        <v>69</v>
      </c>
      <c r="S36" s="43" t="s">
        <v>69</v>
      </c>
      <c r="T36" s="43" t="s">
        <v>69</v>
      </c>
      <c r="U36" s="43" t="s">
        <v>69</v>
      </c>
      <c r="V36" s="43" t="s">
        <v>69</v>
      </c>
      <c r="W36" s="43" t="s">
        <v>69</v>
      </c>
      <c r="X36" s="43" t="s">
        <v>69</v>
      </c>
      <c r="Y36" s="43" t="s">
        <v>69</v>
      </c>
      <c r="Z36" s="43" t="s">
        <v>69</v>
      </c>
      <c r="AA36" s="43">
        <v>35</v>
      </c>
      <c r="AB36" s="17" t="s">
        <v>1765</v>
      </c>
      <c r="AC36" s="43" t="s">
        <v>1769</v>
      </c>
      <c r="AD36" s="43" t="s">
        <v>1774</v>
      </c>
      <c r="AE36" s="72" t="s">
        <v>890</v>
      </c>
      <c r="AF36" s="75" t="s">
        <v>891</v>
      </c>
      <c r="AG36" s="43">
        <v>33</v>
      </c>
      <c r="AH36" s="17" t="s">
        <v>1765</v>
      </c>
      <c r="AI36" s="62" t="s">
        <v>69</v>
      </c>
      <c r="AJ36" s="62" t="s">
        <v>69</v>
      </c>
      <c r="AK36" s="62" t="s">
        <v>1778</v>
      </c>
      <c r="AL36" s="56" t="s">
        <v>1252</v>
      </c>
      <c r="AM36" s="317" t="s">
        <v>1783</v>
      </c>
      <c r="AN36" s="43" t="s">
        <v>1058</v>
      </c>
      <c r="AO36" s="319" t="s">
        <v>1784</v>
      </c>
    </row>
    <row r="37" spans="1:41" ht="210">
      <c r="A37" s="53">
        <v>36</v>
      </c>
      <c r="B37" s="113">
        <v>44</v>
      </c>
      <c r="C37" s="114">
        <v>44712</v>
      </c>
      <c r="D37" s="113" t="s">
        <v>264</v>
      </c>
      <c r="E37" s="113" t="s">
        <v>1370</v>
      </c>
      <c r="F37" s="113" t="s">
        <v>229</v>
      </c>
      <c r="G37" s="113" t="s">
        <v>1371</v>
      </c>
      <c r="H37" s="113" t="s">
        <v>1372</v>
      </c>
      <c r="I37" s="113" t="s">
        <v>1373</v>
      </c>
      <c r="J37" s="113" t="s">
        <v>1374</v>
      </c>
      <c r="K37" s="113" t="s">
        <v>1376</v>
      </c>
      <c r="L37" s="128" t="s">
        <v>1379</v>
      </c>
      <c r="M37" s="131" t="s">
        <v>1385</v>
      </c>
      <c r="N37" s="128" t="s">
        <v>1386</v>
      </c>
      <c r="O37" s="43" t="s">
        <v>69</v>
      </c>
      <c r="P37" s="43" t="s">
        <v>69</v>
      </c>
      <c r="Q37" s="43" t="s">
        <v>69</v>
      </c>
      <c r="R37" s="43" t="s">
        <v>69</v>
      </c>
      <c r="S37" s="43" t="s">
        <v>69</v>
      </c>
      <c r="T37" s="43" t="s">
        <v>69</v>
      </c>
      <c r="U37" s="43" t="s">
        <v>69</v>
      </c>
      <c r="V37" s="43" t="s">
        <v>69</v>
      </c>
      <c r="W37" s="43" t="s">
        <v>69</v>
      </c>
      <c r="X37" s="43" t="s">
        <v>69</v>
      </c>
      <c r="Y37" s="43" t="s">
        <v>69</v>
      </c>
      <c r="Z37" s="43" t="s">
        <v>69</v>
      </c>
      <c r="AA37" s="43">
        <v>36</v>
      </c>
      <c r="AB37" s="17" t="s">
        <v>1766</v>
      </c>
      <c r="AC37" s="43" t="s">
        <v>1770</v>
      </c>
      <c r="AD37" s="43" t="s">
        <v>1775</v>
      </c>
      <c r="AE37" s="72" t="s">
        <v>890</v>
      </c>
      <c r="AF37" s="75" t="s">
        <v>891</v>
      </c>
      <c r="AG37" s="43">
        <v>34</v>
      </c>
      <c r="AH37" s="17" t="s">
        <v>1766</v>
      </c>
      <c r="AI37" s="62" t="s">
        <v>69</v>
      </c>
      <c r="AJ37" s="62" t="s">
        <v>69</v>
      </c>
      <c r="AK37" s="62" t="s">
        <v>1779</v>
      </c>
      <c r="AL37" s="56" t="s">
        <v>1386</v>
      </c>
      <c r="AM37" s="317" t="s">
        <v>1785</v>
      </c>
      <c r="AN37" s="43" t="s">
        <v>1371</v>
      </c>
      <c r="AO37" s="316" t="s">
        <v>1786</v>
      </c>
    </row>
    <row r="38" spans="1:41" ht="120">
      <c r="A38" s="53">
        <v>37</v>
      </c>
      <c r="B38" s="113">
        <v>44</v>
      </c>
      <c r="C38" s="114">
        <v>44712</v>
      </c>
      <c r="D38" s="113" t="s">
        <v>70</v>
      </c>
      <c r="E38" s="307" t="s">
        <v>1762</v>
      </c>
      <c r="F38" s="113" t="s">
        <v>71</v>
      </c>
      <c r="G38" s="113" t="s">
        <v>1387</v>
      </c>
      <c r="H38" s="113" t="s">
        <v>1388</v>
      </c>
      <c r="I38" s="307" t="s">
        <v>69</v>
      </c>
      <c r="J38" s="307" t="s">
        <v>69</v>
      </c>
      <c r="K38" s="113" t="s">
        <v>1389</v>
      </c>
      <c r="L38" s="128" t="s">
        <v>476</v>
      </c>
      <c r="M38" s="131" t="s">
        <v>1392</v>
      </c>
      <c r="N38" s="128" t="s">
        <v>773</v>
      </c>
      <c r="O38" s="43" t="s">
        <v>69</v>
      </c>
      <c r="P38" s="43" t="s">
        <v>69</v>
      </c>
      <c r="Q38" s="43" t="s">
        <v>69</v>
      </c>
      <c r="R38" s="43" t="s">
        <v>69</v>
      </c>
      <c r="S38" s="43" t="s">
        <v>69</v>
      </c>
      <c r="T38" s="43" t="s">
        <v>69</v>
      </c>
      <c r="U38" s="43" t="s">
        <v>69</v>
      </c>
      <c r="V38" s="43" t="s">
        <v>69</v>
      </c>
      <c r="W38" s="43" t="s">
        <v>69</v>
      </c>
      <c r="X38" s="43" t="s">
        <v>69</v>
      </c>
      <c r="Y38" s="43" t="s">
        <v>69</v>
      </c>
      <c r="Z38" s="43" t="s">
        <v>69</v>
      </c>
      <c r="AA38" s="43">
        <v>37</v>
      </c>
      <c r="AB38" s="17" t="s">
        <v>1767</v>
      </c>
      <c r="AC38" s="43" t="s">
        <v>1772</v>
      </c>
      <c r="AD38" s="43" t="s">
        <v>1776</v>
      </c>
      <c r="AE38" s="72" t="s">
        <v>890</v>
      </c>
      <c r="AF38" s="75" t="s">
        <v>891</v>
      </c>
      <c r="AG38" s="43">
        <v>35</v>
      </c>
      <c r="AH38" s="17" t="s">
        <v>1767</v>
      </c>
      <c r="AI38" s="62" t="s">
        <v>69</v>
      </c>
      <c r="AJ38" s="62" t="s">
        <v>69</v>
      </c>
      <c r="AK38" s="62" t="s">
        <v>1780</v>
      </c>
      <c r="AL38" s="56" t="s">
        <v>773</v>
      </c>
      <c r="AM38" s="317" t="s">
        <v>1787</v>
      </c>
      <c r="AN38" s="43" t="s">
        <v>1771</v>
      </c>
      <c r="AO38" s="316" t="s">
        <v>1790</v>
      </c>
    </row>
  </sheetData>
  <phoneticPr fontId="27" type="noConversion"/>
  <conditionalFormatting sqref="AM28:AM29">
    <cfRule type="duplicateValues" dxfId="19" priority="3"/>
    <cfRule type="duplicateValues" dxfId="18" priority="4"/>
  </conditionalFormatting>
  <pageMargins left="0.69930555555555596" right="0.69930555555555596"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8"/>
  <sheetViews>
    <sheetView topLeftCell="AG1" zoomScale="70" zoomScaleNormal="70" workbookViewId="0">
      <pane ySplit="1" topLeftCell="A36" activePane="bottomLeft" state="frozen"/>
      <selection pane="bottomLeft" activeCell="AO37" sqref="AO37"/>
    </sheetView>
  </sheetViews>
  <sheetFormatPr defaultColWidth="8.7109375" defaultRowHeight="15"/>
  <cols>
    <col min="1" max="1" width="9.42578125" style="5" customWidth="1"/>
    <col min="2" max="2" width="25.5703125" customWidth="1"/>
    <col min="3" max="3" width="7" customWidth="1"/>
    <col min="4" max="4" width="16.28515625" customWidth="1"/>
    <col min="5" max="5" width="28" customWidth="1"/>
    <col min="6" max="6" width="18.7109375" style="6" customWidth="1"/>
    <col min="7" max="7" width="13.5703125" customWidth="1"/>
    <col min="8" max="8" width="17.7109375" customWidth="1"/>
    <col min="9" max="9" width="8.85546875" customWidth="1"/>
    <col min="10" max="10" width="13.140625" customWidth="1"/>
    <col min="11" max="13" width="44.28515625" customWidth="1"/>
    <col min="14" max="14" width="8.85546875" customWidth="1"/>
    <col min="15" max="15" width="24.42578125" style="1" customWidth="1"/>
    <col min="16" max="16" width="21.140625" style="7" customWidth="1"/>
    <col min="17" max="17" width="14.7109375" customWidth="1"/>
    <col min="18" max="18" width="44.85546875" customWidth="1"/>
    <col min="19" max="19" width="25.5703125" style="6" customWidth="1"/>
    <col min="20" max="20" width="18.28515625" customWidth="1"/>
    <col min="21" max="21" width="22.7109375" customWidth="1"/>
    <col min="22" max="22" width="23.7109375" customWidth="1"/>
    <col min="23" max="23" width="22.7109375" customWidth="1"/>
    <col min="24" max="24" width="14.28515625" style="8" customWidth="1"/>
    <col min="25" max="25" width="16.28515625" style="9" customWidth="1"/>
    <col min="26" max="26" width="16.85546875" customWidth="1"/>
    <col min="27" max="27" width="14.7109375" customWidth="1"/>
    <col min="28" max="28" width="18.28515625" customWidth="1"/>
    <col min="29" max="29" width="23.28515625" customWidth="1"/>
    <col min="30" max="30" width="18.28515625" customWidth="1"/>
    <col min="31" max="31" width="21.42578125" customWidth="1"/>
    <col min="32" max="32" width="26.7109375" customWidth="1"/>
    <col min="33" max="33" width="21.42578125" customWidth="1"/>
    <col min="34" max="34" width="16" style="8" customWidth="1"/>
    <col min="35" max="35" width="16" customWidth="1"/>
    <col min="36" max="36" width="23.7109375" customWidth="1"/>
    <col min="37" max="37" width="20.5703125" customWidth="1"/>
    <col min="38" max="38" width="21.28515625" customWidth="1"/>
    <col min="39" max="39" width="25.28515625" customWidth="1"/>
    <col min="40" max="41" width="22.7109375" customWidth="1"/>
    <col min="42" max="43" width="12" hidden="1" customWidth="1"/>
    <col min="44" max="44" width="11.7109375" hidden="1" customWidth="1"/>
    <col min="45" max="45" width="12" hidden="1" customWidth="1"/>
    <col min="46" max="49" width="8.7109375" hidden="1" customWidth="1"/>
    <col min="50" max="53" width="13.28515625" hidden="1" customWidth="1"/>
    <col min="54" max="57" width="19.28515625" hidden="1" customWidth="1"/>
    <col min="58" max="58" width="11.42578125" style="8" customWidth="1"/>
    <col min="59" max="59" width="15.42578125" customWidth="1"/>
    <col min="60" max="60" width="18.28515625" hidden="1" customWidth="1"/>
    <col min="61" max="61" width="12.7109375" hidden="1" customWidth="1"/>
    <col min="62" max="62" width="12.5703125" hidden="1" customWidth="1"/>
    <col min="63" max="63" width="18.28515625" customWidth="1"/>
    <col min="64" max="64" width="20.5703125" customWidth="1"/>
    <col min="65" max="65" width="23.7109375" customWidth="1"/>
    <col min="66" max="66" width="22.7109375" customWidth="1"/>
    <col min="67" max="67" width="21.28515625" customWidth="1"/>
    <col min="68" max="68" width="22.28515625" customWidth="1"/>
    <col min="70" max="70" width="16.28515625" customWidth="1"/>
    <col min="71" max="16384" width="8.7109375" style="10"/>
  </cols>
  <sheetData>
    <row r="1" spans="1:70" ht="38.25">
      <c r="A1" s="11" t="s">
        <v>1635</v>
      </c>
      <c r="B1" s="11" t="s">
        <v>1636</v>
      </c>
      <c r="C1" s="11" t="s">
        <v>5</v>
      </c>
      <c r="D1" s="11" t="s">
        <v>1417</v>
      </c>
      <c r="E1" s="11" t="s">
        <v>1637</v>
      </c>
      <c r="F1" s="18" t="s">
        <v>1638</v>
      </c>
      <c r="G1" s="11" t="s">
        <v>7</v>
      </c>
      <c r="H1" s="11" t="s">
        <v>1395</v>
      </c>
      <c r="I1" s="11" t="s">
        <v>9</v>
      </c>
      <c r="J1" s="11" t="s">
        <v>10</v>
      </c>
      <c r="K1" s="11" t="s">
        <v>1396</v>
      </c>
      <c r="L1" s="11" t="s">
        <v>12</v>
      </c>
      <c r="M1" s="11" t="s">
        <v>815</v>
      </c>
      <c r="N1" s="11" t="s">
        <v>19</v>
      </c>
      <c r="O1" s="11" t="s">
        <v>1397</v>
      </c>
      <c r="P1" s="11" t="s">
        <v>44</v>
      </c>
      <c r="Q1" s="11" t="s">
        <v>1398</v>
      </c>
      <c r="R1" s="11" t="s">
        <v>1639</v>
      </c>
      <c r="S1" s="18" t="s">
        <v>1640</v>
      </c>
      <c r="T1" s="11" t="s">
        <v>1641</v>
      </c>
      <c r="U1" s="11" t="s">
        <v>1642</v>
      </c>
      <c r="V1" s="11" t="s">
        <v>1643</v>
      </c>
      <c r="W1" s="11" t="s">
        <v>1644</v>
      </c>
      <c r="X1" s="11" t="s">
        <v>1645</v>
      </c>
      <c r="Y1" s="29" t="s">
        <v>1646</v>
      </c>
      <c r="Z1" s="11" t="s">
        <v>1647</v>
      </c>
      <c r="AA1" s="11" t="s">
        <v>1646</v>
      </c>
      <c r="AB1" s="11" t="s">
        <v>1648</v>
      </c>
      <c r="AC1" s="11" t="s">
        <v>1649</v>
      </c>
      <c r="AD1" s="11" t="s">
        <v>1650</v>
      </c>
      <c r="AE1" s="11" t="s">
        <v>1651</v>
      </c>
      <c r="AF1" s="11" t="s">
        <v>1652</v>
      </c>
      <c r="AG1" s="11" t="s">
        <v>1653</v>
      </c>
      <c r="AH1" s="11" t="s">
        <v>1654</v>
      </c>
      <c r="AI1" s="11" t="s">
        <v>1655</v>
      </c>
      <c r="AJ1" s="11" t="s">
        <v>1656</v>
      </c>
      <c r="AK1" s="11" t="s">
        <v>1657</v>
      </c>
      <c r="AL1" s="11" t="s">
        <v>1658</v>
      </c>
      <c r="AM1" s="11" t="s">
        <v>1659</v>
      </c>
      <c r="AN1" s="11" t="s">
        <v>1660</v>
      </c>
      <c r="AO1" s="11" t="s">
        <v>1661</v>
      </c>
      <c r="AP1" s="11" t="s">
        <v>1662</v>
      </c>
      <c r="AQ1" s="11" t="s">
        <v>1663</v>
      </c>
      <c r="AR1" s="11" t="s">
        <v>1664</v>
      </c>
      <c r="AS1" s="11" t="s">
        <v>1665</v>
      </c>
      <c r="AT1" s="11" t="s">
        <v>1666</v>
      </c>
      <c r="AU1" s="11" t="s">
        <v>1667</v>
      </c>
      <c r="AV1" s="11" t="s">
        <v>1668</v>
      </c>
      <c r="AW1" s="11" t="s">
        <v>1669</v>
      </c>
      <c r="AX1" s="11" t="s">
        <v>1670</v>
      </c>
      <c r="AY1" s="11" t="s">
        <v>1671</v>
      </c>
      <c r="AZ1" s="11" t="s">
        <v>1672</v>
      </c>
      <c r="BA1" s="11" t="s">
        <v>1673</v>
      </c>
      <c r="BB1" s="11" t="s">
        <v>1674</v>
      </c>
      <c r="BC1" s="11" t="s">
        <v>1675</v>
      </c>
      <c r="BD1" s="11" t="s">
        <v>1676</v>
      </c>
      <c r="BE1" s="11" t="s">
        <v>1677</v>
      </c>
      <c r="BF1" s="11" t="s">
        <v>1678</v>
      </c>
      <c r="BG1" s="11" t="s">
        <v>1679</v>
      </c>
      <c r="BH1" s="11" t="s">
        <v>1680</v>
      </c>
      <c r="BI1" s="11" t="s">
        <v>1681</v>
      </c>
      <c r="BJ1" s="11" t="s">
        <v>1682</v>
      </c>
      <c r="BK1" s="11" t="s">
        <v>1683</v>
      </c>
      <c r="BL1" s="11" t="s">
        <v>1684</v>
      </c>
      <c r="BM1" s="11" t="s">
        <v>1685</v>
      </c>
      <c r="BN1" s="11" t="s">
        <v>1686</v>
      </c>
      <c r="BO1" s="11" t="s">
        <v>1687</v>
      </c>
      <c r="BP1" s="11" t="s">
        <v>1688</v>
      </c>
      <c r="BQ1" s="11" t="s">
        <v>1689</v>
      </c>
      <c r="BR1" s="11" t="s">
        <v>1690</v>
      </c>
    </row>
    <row r="2" spans="1:70" ht="76.5">
      <c r="A2" s="12">
        <v>1</v>
      </c>
      <c r="B2" s="13" t="s">
        <v>1425</v>
      </c>
      <c r="C2" s="12">
        <v>1</v>
      </c>
      <c r="D2" s="13" t="s">
        <v>1425</v>
      </c>
      <c r="E2" s="12" t="s">
        <v>1691</v>
      </c>
      <c r="F2" s="13" t="s">
        <v>1424</v>
      </c>
      <c r="G2" s="12" t="s">
        <v>158</v>
      </c>
      <c r="H2" s="12" t="s">
        <v>834</v>
      </c>
      <c r="I2" s="12" t="s">
        <v>101</v>
      </c>
      <c r="J2" s="12" t="s">
        <v>835</v>
      </c>
      <c r="K2" s="12" t="s">
        <v>836</v>
      </c>
      <c r="L2" s="12" t="s">
        <v>837</v>
      </c>
      <c r="M2" s="12" t="s">
        <v>838</v>
      </c>
      <c r="N2" s="12" t="s">
        <v>839</v>
      </c>
      <c r="O2" s="12" t="s">
        <v>548</v>
      </c>
      <c r="P2" s="12" t="s">
        <v>1692</v>
      </c>
      <c r="Q2" s="12" t="s">
        <v>1693</v>
      </c>
      <c r="R2" s="12" t="s">
        <v>1694</v>
      </c>
      <c r="S2" s="13" t="s">
        <v>1425</v>
      </c>
      <c r="T2" s="12" t="s">
        <v>968</v>
      </c>
      <c r="U2" s="12" t="s">
        <v>969</v>
      </c>
      <c r="V2" s="12" t="s">
        <v>857</v>
      </c>
      <c r="W2" s="12" t="s">
        <v>858</v>
      </c>
      <c r="X2" s="12">
        <v>1</v>
      </c>
      <c r="Y2" s="16">
        <v>44565</v>
      </c>
      <c r="Z2" s="12" t="s">
        <v>117</v>
      </c>
      <c r="AA2" s="12" t="s">
        <v>125</v>
      </c>
      <c r="AB2" s="12" t="s">
        <v>85</v>
      </c>
      <c r="AC2" s="12" t="s">
        <v>1695</v>
      </c>
      <c r="AD2" s="12" t="s">
        <v>857</v>
      </c>
      <c r="AE2" s="12" t="s">
        <v>858</v>
      </c>
      <c r="AF2" s="12" t="s">
        <v>890</v>
      </c>
      <c r="AG2" s="12" t="s">
        <v>891</v>
      </c>
      <c r="AH2" s="19" t="s">
        <v>69</v>
      </c>
      <c r="AI2" s="20" t="s">
        <v>69</v>
      </c>
      <c r="AJ2" s="33" t="s">
        <v>69</v>
      </c>
      <c r="AK2" s="33" t="s">
        <v>69</v>
      </c>
      <c r="AL2" s="33" t="s">
        <v>69</v>
      </c>
      <c r="AM2" s="33" t="s">
        <v>69</v>
      </c>
      <c r="AN2" s="33" t="s">
        <v>69</v>
      </c>
      <c r="AO2" s="33" t="s">
        <v>69</v>
      </c>
      <c r="AP2" s="12"/>
      <c r="AQ2" s="12"/>
      <c r="AR2" s="12"/>
      <c r="AS2" s="12"/>
      <c r="AT2" s="12"/>
      <c r="AU2" s="12"/>
      <c r="AV2" s="12"/>
      <c r="AW2" s="12"/>
      <c r="AX2" s="12"/>
      <c r="AY2" s="12"/>
      <c r="AZ2" s="12"/>
      <c r="BA2" s="12"/>
      <c r="BB2" s="12"/>
      <c r="BC2" s="12"/>
      <c r="BD2" s="12"/>
      <c r="BE2" s="12"/>
      <c r="BF2" s="12">
        <v>1</v>
      </c>
      <c r="BG2" s="13" t="s">
        <v>1425</v>
      </c>
      <c r="BH2" s="12"/>
      <c r="BI2" s="12"/>
      <c r="BJ2" s="12"/>
      <c r="BK2" s="12" t="s">
        <v>968</v>
      </c>
      <c r="BL2" s="12" t="s">
        <v>969</v>
      </c>
      <c r="BM2" s="12" t="s">
        <v>857</v>
      </c>
      <c r="BN2" s="12" t="s">
        <v>858</v>
      </c>
      <c r="BO2" s="12">
        <v>1</v>
      </c>
      <c r="BP2" s="13" t="s">
        <v>1425</v>
      </c>
      <c r="BQ2" s="12">
        <v>1</v>
      </c>
      <c r="BR2" s="13" t="s">
        <v>1425</v>
      </c>
    </row>
    <row r="3" spans="1:70" ht="38.25">
      <c r="A3" s="14"/>
      <c r="B3" s="15"/>
      <c r="C3" s="14"/>
      <c r="D3" s="15"/>
      <c r="E3" s="19" t="s">
        <v>1691</v>
      </c>
      <c r="F3" s="20" t="s">
        <v>1424</v>
      </c>
      <c r="G3" s="19" t="s">
        <v>158</v>
      </c>
      <c r="H3" s="19" t="s">
        <v>859</v>
      </c>
      <c r="I3" s="19" t="s">
        <v>122</v>
      </c>
      <c r="J3" s="19" t="s">
        <v>860</v>
      </c>
      <c r="K3" s="19" t="s">
        <v>861</v>
      </c>
      <c r="L3" s="19" t="s">
        <v>862</v>
      </c>
      <c r="M3" s="19" t="s">
        <v>863</v>
      </c>
      <c r="N3" s="19" t="s">
        <v>864</v>
      </c>
      <c r="O3" s="19"/>
      <c r="P3" s="19"/>
      <c r="Q3" s="19" t="s">
        <v>1696</v>
      </c>
      <c r="R3" s="14"/>
      <c r="S3" s="15"/>
      <c r="T3" s="14"/>
      <c r="U3" s="14"/>
      <c r="V3" s="14"/>
      <c r="W3" s="14"/>
      <c r="X3" s="14"/>
      <c r="Y3" s="30"/>
      <c r="Z3" s="14"/>
      <c r="AA3" s="14"/>
      <c r="AB3" s="14"/>
      <c r="AC3" s="14"/>
      <c r="AD3" s="14"/>
      <c r="AE3" s="14"/>
      <c r="AF3" s="14"/>
      <c r="AG3" s="14"/>
      <c r="AH3" s="14" t="s">
        <v>69</v>
      </c>
      <c r="AI3" s="15" t="s">
        <v>69</v>
      </c>
      <c r="AJ3" s="14"/>
      <c r="AK3" s="14"/>
      <c r="AL3" s="14"/>
      <c r="AM3" s="14"/>
      <c r="AN3" s="14"/>
      <c r="AO3" s="14"/>
      <c r="AP3" s="14"/>
      <c r="AQ3" s="14"/>
      <c r="AR3" s="14"/>
      <c r="AS3" s="14"/>
      <c r="AT3" s="14"/>
      <c r="AU3" s="14"/>
      <c r="AV3" s="14"/>
      <c r="AW3" s="14"/>
      <c r="AX3" s="14"/>
      <c r="AY3" s="14"/>
      <c r="AZ3" s="14"/>
      <c r="BA3" s="14"/>
      <c r="BB3" s="14"/>
      <c r="BC3" s="14"/>
      <c r="BD3" s="14"/>
      <c r="BE3" s="14"/>
      <c r="BF3" s="14"/>
      <c r="BG3" s="15"/>
      <c r="BH3" s="14"/>
      <c r="BI3" s="14"/>
      <c r="BJ3" s="14"/>
      <c r="BK3" s="14"/>
      <c r="BL3" s="14"/>
      <c r="BM3" s="14"/>
      <c r="BN3" s="14"/>
      <c r="BO3" s="14"/>
      <c r="BP3" s="15"/>
      <c r="BQ3" s="14"/>
      <c r="BR3" s="15"/>
    </row>
    <row r="4" spans="1:70" ht="25.5">
      <c r="A4" s="14"/>
      <c r="B4" s="15"/>
      <c r="C4" s="14"/>
      <c r="D4" s="15"/>
      <c r="E4" s="19" t="s">
        <v>1691</v>
      </c>
      <c r="F4" s="20" t="s">
        <v>1424</v>
      </c>
      <c r="G4" s="19" t="s">
        <v>264</v>
      </c>
      <c r="H4" s="314" t="s">
        <v>869</v>
      </c>
      <c r="I4" s="19" t="s">
        <v>71</v>
      </c>
      <c r="J4" s="19" t="s">
        <v>870</v>
      </c>
      <c r="K4" s="19" t="s">
        <v>871</v>
      </c>
      <c r="L4" s="314" t="s">
        <v>69</v>
      </c>
      <c r="M4" s="314" t="s">
        <v>69</v>
      </c>
      <c r="N4" s="19" t="s">
        <v>872</v>
      </c>
      <c r="O4" s="19"/>
      <c r="P4" s="19"/>
      <c r="Q4" s="19" t="s">
        <v>773</v>
      </c>
      <c r="R4" s="14"/>
      <c r="S4" s="15"/>
      <c r="T4" s="14"/>
      <c r="U4" s="14"/>
      <c r="V4" s="14"/>
      <c r="W4" s="14"/>
      <c r="X4" s="14"/>
      <c r="Y4" s="30"/>
      <c r="Z4" s="14"/>
      <c r="AA4" s="14"/>
      <c r="AB4" s="14"/>
      <c r="AC4" s="14"/>
      <c r="AD4" s="14"/>
      <c r="AE4" s="14"/>
      <c r="AF4" s="14"/>
      <c r="AG4" s="14"/>
      <c r="AH4" s="14" t="s">
        <v>69</v>
      </c>
      <c r="AI4" s="15" t="s">
        <v>69</v>
      </c>
      <c r="AJ4" s="14"/>
      <c r="AK4" s="14"/>
      <c r="AL4" s="14"/>
      <c r="AM4" s="14"/>
      <c r="AN4" s="14"/>
      <c r="AO4" s="14"/>
      <c r="AP4" s="14"/>
      <c r="AQ4" s="14"/>
      <c r="AR4" s="14"/>
      <c r="AS4" s="14"/>
      <c r="AT4" s="14"/>
      <c r="AU4" s="14"/>
      <c r="AV4" s="14"/>
      <c r="AW4" s="14"/>
      <c r="AX4" s="14"/>
      <c r="AY4" s="14"/>
      <c r="AZ4" s="14"/>
      <c r="BA4" s="14"/>
      <c r="BB4" s="14"/>
      <c r="BC4" s="14"/>
      <c r="BD4" s="14"/>
      <c r="BE4" s="14"/>
      <c r="BF4" s="14"/>
      <c r="BG4" s="15"/>
      <c r="BH4" s="14"/>
      <c r="BI4" s="14"/>
      <c r="BJ4" s="14"/>
      <c r="BK4" s="14"/>
      <c r="BL4" s="14"/>
      <c r="BM4" s="14"/>
      <c r="BN4" s="14"/>
      <c r="BO4" s="14"/>
      <c r="BP4" s="15"/>
      <c r="BQ4" s="14"/>
      <c r="BR4" s="15"/>
    </row>
    <row r="5" spans="1:70" ht="63.75">
      <c r="A5" s="12">
        <v>2</v>
      </c>
      <c r="B5" s="13" t="s">
        <v>884</v>
      </c>
      <c r="C5" s="12">
        <v>2</v>
      </c>
      <c r="D5" s="13" t="s">
        <v>884</v>
      </c>
      <c r="E5" s="12" t="s">
        <v>1691</v>
      </c>
      <c r="F5" s="13" t="s">
        <v>1424</v>
      </c>
      <c r="G5" s="12" t="s">
        <v>674</v>
      </c>
      <c r="H5" s="12" t="s">
        <v>875</v>
      </c>
      <c r="I5" s="12" t="s">
        <v>101</v>
      </c>
      <c r="J5" s="12" t="s">
        <v>876</v>
      </c>
      <c r="K5" s="12" t="s">
        <v>877</v>
      </c>
      <c r="L5" s="12" t="s">
        <v>878</v>
      </c>
      <c r="M5" s="12" t="s">
        <v>879</v>
      </c>
      <c r="N5" s="12" t="s">
        <v>880</v>
      </c>
      <c r="O5" s="12" t="s">
        <v>882</v>
      </c>
      <c r="P5" s="24" t="s">
        <v>886</v>
      </c>
      <c r="Q5" s="12" t="s">
        <v>887</v>
      </c>
      <c r="R5" s="12" t="s">
        <v>1697</v>
      </c>
      <c r="S5" s="13" t="s">
        <v>884</v>
      </c>
      <c r="T5" s="12" t="s">
        <v>968</v>
      </c>
      <c r="U5" s="12" t="s">
        <v>969</v>
      </c>
      <c r="V5" s="12" t="s">
        <v>929</v>
      </c>
      <c r="W5" s="12" t="s">
        <v>930</v>
      </c>
      <c r="X5" s="12">
        <v>2</v>
      </c>
      <c r="Y5" s="13" t="s">
        <v>884</v>
      </c>
      <c r="Z5" s="12" t="s">
        <v>83</v>
      </c>
      <c r="AA5" s="12" t="s">
        <v>1698</v>
      </c>
      <c r="AB5" s="12" t="s">
        <v>85</v>
      </c>
      <c r="AC5" s="12" t="s">
        <v>1699</v>
      </c>
      <c r="AD5" s="12" t="s">
        <v>929</v>
      </c>
      <c r="AE5" s="12" t="s">
        <v>930</v>
      </c>
      <c r="AF5" s="12" t="s">
        <v>1117</v>
      </c>
      <c r="AG5" s="12" t="s">
        <v>1118</v>
      </c>
      <c r="AH5" s="12">
        <v>1</v>
      </c>
      <c r="AI5" s="13" t="s">
        <v>884</v>
      </c>
      <c r="AJ5" s="12" t="s">
        <v>929</v>
      </c>
      <c r="AK5" s="12" t="s">
        <v>930</v>
      </c>
      <c r="AL5" s="12" t="s">
        <v>1700</v>
      </c>
      <c r="AM5" s="12" t="s">
        <v>1117</v>
      </c>
      <c r="AN5" s="12" t="s">
        <v>1118</v>
      </c>
      <c r="AO5" s="12" t="s">
        <v>1700</v>
      </c>
      <c r="AP5" s="12"/>
      <c r="AQ5" s="12"/>
      <c r="AR5" s="12"/>
      <c r="AS5" s="12"/>
      <c r="AT5" s="12"/>
      <c r="AU5" s="12"/>
      <c r="AV5" s="12"/>
      <c r="AW5" s="12"/>
      <c r="AX5" s="12"/>
      <c r="AY5" s="12"/>
      <c r="AZ5" s="12"/>
      <c r="BA5" s="12"/>
      <c r="BB5" s="12"/>
      <c r="BC5" s="12"/>
      <c r="BD5" s="12"/>
      <c r="BE5" s="12"/>
      <c r="BF5" s="12">
        <v>2</v>
      </c>
      <c r="BG5" s="13" t="s">
        <v>884</v>
      </c>
      <c r="BH5" s="12"/>
      <c r="BI5" s="12"/>
      <c r="BJ5" s="12"/>
      <c r="BK5" s="12" t="s">
        <v>968</v>
      </c>
      <c r="BL5" s="12" t="s">
        <v>969</v>
      </c>
      <c r="BM5" s="12" t="s">
        <v>929</v>
      </c>
      <c r="BN5" s="12" t="s">
        <v>930</v>
      </c>
      <c r="BO5" s="12">
        <v>2</v>
      </c>
      <c r="BP5" s="13" t="s">
        <v>884</v>
      </c>
      <c r="BQ5" s="12">
        <v>2</v>
      </c>
      <c r="BR5" s="13" t="s">
        <v>884</v>
      </c>
    </row>
    <row r="6" spans="1:70" ht="63.75">
      <c r="A6" s="12">
        <v>3</v>
      </c>
      <c r="B6" s="13" t="s">
        <v>904</v>
      </c>
      <c r="C6" s="12">
        <v>3</v>
      </c>
      <c r="D6" s="13" t="s">
        <v>904</v>
      </c>
      <c r="E6" s="12" t="s">
        <v>1691</v>
      </c>
      <c r="F6" s="13" t="s">
        <v>1424</v>
      </c>
      <c r="G6" s="12" t="s">
        <v>893</v>
      </c>
      <c r="H6" s="12" t="s">
        <v>894</v>
      </c>
      <c r="I6" s="12" t="s">
        <v>101</v>
      </c>
      <c r="J6" s="12" t="s">
        <v>895</v>
      </c>
      <c r="K6" s="12" t="s">
        <v>896</v>
      </c>
      <c r="L6" s="12" t="s">
        <v>897</v>
      </c>
      <c r="M6" s="12" t="s">
        <v>898</v>
      </c>
      <c r="N6" s="12" t="s">
        <v>900</v>
      </c>
      <c r="O6" s="12" t="s">
        <v>902</v>
      </c>
      <c r="P6" s="24" t="s">
        <v>907</v>
      </c>
      <c r="Q6" s="12" t="s">
        <v>1701</v>
      </c>
      <c r="R6" s="12" t="s">
        <v>1702</v>
      </c>
      <c r="S6" s="13" t="s">
        <v>904</v>
      </c>
      <c r="T6" s="12" t="s">
        <v>968</v>
      </c>
      <c r="U6" s="12" t="s">
        <v>969</v>
      </c>
      <c r="V6" s="12" t="s">
        <v>854</v>
      </c>
      <c r="W6" s="12" t="s">
        <v>855</v>
      </c>
      <c r="X6" s="12">
        <v>3</v>
      </c>
      <c r="Y6" s="13" t="s">
        <v>904</v>
      </c>
      <c r="Z6" s="12" t="s">
        <v>94</v>
      </c>
      <c r="AA6" s="12" t="s">
        <v>300</v>
      </c>
      <c r="AB6" s="12" t="s">
        <v>85</v>
      </c>
      <c r="AC6" s="12" t="s">
        <v>1703</v>
      </c>
      <c r="AD6" s="12" t="s">
        <v>854</v>
      </c>
      <c r="AE6" s="12" t="s">
        <v>855</v>
      </c>
      <c r="AF6" s="12" t="s">
        <v>1073</v>
      </c>
      <c r="AG6" s="12" t="s">
        <v>1074</v>
      </c>
      <c r="AH6" s="12">
        <v>2</v>
      </c>
      <c r="AI6" s="13" t="s">
        <v>904</v>
      </c>
      <c r="AJ6" s="12" t="s">
        <v>854</v>
      </c>
      <c r="AK6" s="12" t="s">
        <v>855</v>
      </c>
      <c r="AL6" s="12" t="s">
        <v>856</v>
      </c>
      <c r="AM6" s="12" t="s">
        <v>1073</v>
      </c>
      <c r="AN6" s="12" t="s">
        <v>1074</v>
      </c>
      <c r="AO6" s="12" t="s">
        <v>1700</v>
      </c>
      <c r="AP6" s="12"/>
      <c r="AQ6" s="12"/>
      <c r="AR6" s="12"/>
      <c r="AS6" s="12"/>
      <c r="AT6" s="12"/>
      <c r="AU6" s="12"/>
      <c r="AV6" s="12"/>
      <c r="AW6" s="12"/>
      <c r="AX6" s="12"/>
      <c r="AY6" s="12"/>
      <c r="AZ6" s="12"/>
      <c r="BA6" s="12"/>
      <c r="BB6" s="12"/>
      <c r="BC6" s="12"/>
      <c r="BD6" s="12"/>
      <c r="BE6" s="12"/>
      <c r="BF6" s="12">
        <v>3</v>
      </c>
      <c r="BG6" s="13" t="s">
        <v>904</v>
      </c>
      <c r="BH6" s="12"/>
      <c r="BI6" s="12"/>
      <c r="BJ6" s="12"/>
      <c r="BK6" s="12" t="s">
        <v>968</v>
      </c>
      <c r="BL6" s="12" t="s">
        <v>969</v>
      </c>
      <c r="BM6" s="12" t="s">
        <v>854</v>
      </c>
      <c r="BN6" s="12" t="s">
        <v>855</v>
      </c>
      <c r="BO6" s="12">
        <v>3</v>
      </c>
      <c r="BP6" s="13" t="s">
        <v>904</v>
      </c>
      <c r="BQ6" s="12">
        <v>3</v>
      </c>
      <c r="BR6" s="13" t="s">
        <v>904</v>
      </c>
    </row>
    <row r="7" spans="1:70" ht="63.75">
      <c r="A7" s="12">
        <v>4</v>
      </c>
      <c r="B7" s="13" t="s">
        <v>922</v>
      </c>
      <c r="C7" s="12">
        <v>4</v>
      </c>
      <c r="D7" s="13" t="s">
        <v>922</v>
      </c>
      <c r="E7" s="12" t="s">
        <v>1704</v>
      </c>
      <c r="F7" s="13" t="s">
        <v>922</v>
      </c>
      <c r="G7" s="12" t="s">
        <v>538</v>
      </c>
      <c r="H7" s="12" t="s">
        <v>913</v>
      </c>
      <c r="I7" s="12" t="s">
        <v>101</v>
      </c>
      <c r="J7" s="12" t="s">
        <v>914</v>
      </c>
      <c r="K7" s="12" t="s">
        <v>915</v>
      </c>
      <c r="L7" s="12" t="s">
        <v>916</v>
      </c>
      <c r="M7" s="12" t="s">
        <v>69</v>
      </c>
      <c r="N7" s="12" t="s">
        <v>918</v>
      </c>
      <c r="O7" s="12" t="s">
        <v>548</v>
      </c>
      <c r="P7" s="24" t="s">
        <v>1705</v>
      </c>
      <c r="Q7" s="12" t="s">
        <v>1706</v>
      </c>
      <c r="R7" s="12" t="s">
        <v>1707</v>
      </c>
      <c r="S7" s="13" t="s">
        <v>922</v>
      </c>
      <c r="T7" s="12" t="s">
        <v>968</v>
      </c>
      <c r="U7" s="12" t="s">
        <v>969</v>
      </c>
      <c r="V7" s="12" t="s">
        <v>1708</v>
      </c>
      <c r="W7" s="12" t="s">
        <v>1709</v>
      </c>
      <c r="X7" s="12">
        <v>4</v>
      </c>
      <c r="Y7" s="13" t="s">
        <v>922</v>
      </c>
      <c r="Z7" s="12" t="s">
        <v>83</v>
      </c>
      <c r="AA7" s="12" t="s">
        <v>643</v>
      </c>
      <c r="AB7" s="12" t="s">
        <v>207</v>
      </c>
      <c r="AC7" s="12" t="s">
        <v>1710</v>
      </c>
      <c r="AD7" s="12" t="s">
        <v>1708</v>
      </c>
      <c r="AE7" s="12" t="s">
        <v>1709</v>
      </c>
      <c r="AF7" s="12" t="s">
        <v>890</v>
      </c>
      <c r="AG7" s="12" t="s">
        <v>891</v>
      </c>
      <c r="AH7" s="12">
        <v>3</v>
      </c>
      <c r="AI7" s="13" t="s">
        <v>922</v>
      </c>
      <c r="AJ7" s="12" t="s">
        <v>1708</v>
      </c>
      <c r="AK7" s="12" t="s">
        <v>1709</v>
      </c>
      <c r="AL7" s="12" t="s">
        <v>1711</v>
      </c>
      <c r="AM7" s="12" t="s">
        <v>890</v>
      </c>
      <c r="AN7" s="12" t="s">
        <v>891</v>
      </c>
      <c r="AO7" s="12" t="s">
        <v>1700</v>
      </c>
      <c r="AP7" s="12"/>
      <c r="AQ7" s="12"/>
      <c r="AR7" s="12"/>
      <c r="AS7" s="12"/>
      <c r="AT7" s="12"/>
      <c r="AU7" s="12"/>
      <c r="AV7" s="12"/>
      <c r="AW7" s="12"/>
      <c r="AX7" s="12"/>
      <c r="AY7" s="12"/>
      <c r="AZ7" s="12"/>
      <c r="BA7" s="12"/>
      <c r="BB7" s="12"/>
      <c r="BC7" s="12"/>
      <c r="BD7" s="12"/>
      <c r="BE7" s="12"/>
      <c r="BF7" s="12">
        <v>4</v>
      </c>
      <c r="BG7" s="13" t="s">
        <v>922</v>
      </c>
      <c r="BH7" s="12"/>
      <c r="BI7" s="12"/>
      <c r="BJ7" s="12"/>
      <c r="BK7" s="12" t="s">
        <v>968</v>
      </c>
      <c r="BL7" s="12" t="s">
        <v>969</v>
      </c>
      <c r="BM7" s="12" t="s">
        <v>1708</v>
      </c>
      <c r="BN7" s="12" t="s">
        <v>1709</v>
      </c>
      <c r="BO7" s="12">
        <v>4</v>
      </c>
      <c r="BP7" s="13" t="s">
        <v>922</v>
      </c>
      <c r="BQ7" s="12">
        <v>4</v>
      </c>
      <c r="BR7" s="13" t="s">
        <v>922</v>
      </c>
    </row>
    <row r="8" spans="1:70" ht="63.75">
      <c r="A8" s="12">
        <v>5</v>
      </c>
      <c r="B8" s="13" t="s">
        <v>922</v>
      </c>
      <c r="C8" s="12">
        <v>5</v>
      </c>
      <c r="D8" s="13" t="s">
        <v>922</v>
      </c>
      <c r="E8" s="12" t="s">
        <v>1704</v>
      </c>
      <c r="F8" s="13" t="s">
        <v>922</v>
      </c>
      <c r="G8" s="12" t="s">
        <v>932</v>
      </c>
      <c r="H8" s="12" t="s">
        <v>933</v>
      </c>
      <c r="I8" s="12" t="s">
        <v>101</v>
      </c>
      <c r="J8" s="12" t="s">
        <v>934</v>
      </c>
      <c r="K8" s="12" t="s">
        <v>935</v>
      </c>
      <c r="L8" s="12" t="s">
        <v>69</v>
      </c>
      <c r="M8" s="12" t="s">
        <v>69</v>
      </c>
      <c r="N8" s="12" t="s">
        <v>937</v>
      </c>
      <c r="O8" s="23" t="s">
        <v>936</v>
      </c>
      <c r="P8" s="24" t="s">
        <v>945</v>
      </c>
      <c r="Q8" s="12" t="s">
        <v>946</v>
      </c>
      <c r="R8" s="12" t="s">
        <v>1712</v>
      </c>
      <c r="S8" s="13" t="s">
        <v>922</v>
      </c>
      <c r="T8" s="12" t="s">
        <v>968</v>
      </c>
      <c r="U8" s="12" t="s">
        <v>969</v>
      </c>
      <c r="V8" s="12" t="s">
        <v>890</v>
      </c>
      <c r="W8" s="12" t="s">
        <v>891</v>
      </c>
      <c r="X8" s="12">
        <v>5</v>
      </c>
      <c r="Y8" s="13" t="s">
        <v>922</v>
      </c>
      <c r="Z8" s="12" t="s">
        <v>83</v>
      </c>
      <c r="AA8" s="12" t="s">
        <v>643</v>
      </c>
      <c r="AB8" s="12" t="s">
        <v>207</v>
      </c>
      <c r="AC8" s="12" t="s">
        <v>1713</v>
      </c>
      <c r="AD8" s="12" t="s">
        <v>890</v>
      </c>
      <c r="AE8" s="12" t="s">
        <v>891</v>
      </c>
      <c r="AF8" s="12" t="s">
        <v>1117</v>
      </c>
      <c r="AG8" s="12" t="s">
        <v>1118</v>
      </c>
      <c r="AH8" s="12">
        <v>4</v>
      </c>
      <c r="AI8" s="13" t="s">
        <v>922</v>
      </c>
      <c r="AJ8" s="12" t="s">
        <v>890</v>
      </c>
      <c r="AK8" s="12" t="s">
        <v>891</v>
      </c>
      <c r="AL8" s="12" t="s">
        <v>1700</v>
      </c>
      <c r="AM8" s="12" t="s">
        <v>1117</v>
      </c>
      <c r="AN8" s="12" t="s">
        <v>1118</v>
      </c>
      <c r="AO8" s="12" t="s">
        <v>1700</v>
      </c>
      <c r="AP8" s="12"/>
      <c r="AQ8" s="12"/>
      <c r="AR8" s="12"/>
      <c r="AS8" s="12"/>
      <c r="AT8" s="12"/>
      <c r="AU8" s="12"/>
      <c r="AV8" s="12"/>
      <c r="AW8" s="12"/>
      <c r="AX8" s="12"/>
      <c r="AY8" s="12"/>
      <c r="AZ8" s="12"/>
      <c r="BA8" s="12"/>
      <c r="BB8" s="12"/>
      <c r="BC8" s="12"/>
      <c r="BD8" s="12"/>
      <c r="BE8" s="12"/>
      <c r="BF8" s="12">
        <v>5</v>
      </c>
      <c r="BG8" s="13" t="s">
        <v>922</v>
      </c>
      <c r="BH8" s="12"/>
      <c r="BI8" s="12"/>
      <c r="BJ8" s="12"/>
      <c r="BK8" s="12" t="s">
        <v>968</v>
      </c>
      <c r="BL8" s="12" t="s">
        <v>969</v>
      </c>
      <c r="BM8" s="12" t="s">
        <v>890</v>
      </c>
      <c r="BN8" s="12" t="s">
        <v>891</v>
      </c>
      <c r="BO8" s="12">
        <v>5</v>
      </c>
      <c r="BP8" s="13" t="s">
        <v>922</v>
      </c>
      <c r="BQ8" s="12">
        <v>5</v>
      </c>
      <c r="BR8" s="13" t="s">
        <v>922</v>
      </c>
    </row>
    <row r="9" spans="1:70" ht="63.75">
      <c r="A9" s="12">
        <v>6</v>
      </c>
      <c r="B9" s="13" t="s">
        <v>958</v>
      </c>
      <c r="C9" s="12">
        <v>6</v>
      </c>
      <c r="D9" s="13" t="s">
        <v>958</v>
      </c>
      <c r="E9" s="12" t="s">
        <v>1704</v>
      </c>
      <c r="F9" s="13" t="s">
        <v>922</v>
      </c>
      <c r="G9" s="12" t="s">
        <v>893</v>
      </c>
      <c r="H9" s="12" t="s">
        <v>948</v>
      </c>
      <c r="I9" s="12" t="s">
        <v>101</v>
      </c>
      <c r="J9" s="12" t="s">
        <v>949</v>
      </c>
      <c r="K9" s="12" t="s">
        <v>950</v>
      </c>
      <c r="L9" s="12" t="s">
        <v>897</v>
      </c>
      <c r="M9" s="12" t="s">
        <v>898</v>
      </c>
      <c r="N9" s="12" t="s">
        <v>952</v>
      </c>
      <c r="O9" s="23" t="s">
        <v>1468</v>
      </c>
      <c r="P9" s="24" t="s">
        <v>964</v>
      </c>
      <c r="Q9" s="23" t="s">
        <v>951</v>
      </c>
      <c r="R9" s="12" t="s">
        <v>1714</v>
      </c>
      <c r="S9" s="13" t="s">
        <v>958</v>
      </c>
      <c r="T9" s="12" t="s">
        <v>968</v>
      </c>
      <c r="U9" s="12" t="s">
        <v>969</v>
      </c>
      <c r="V9" s="12" t="s">
        <v>1343</v>
      </c>
      <c r="W9" s="12" t="s">
        <v>1344</v>
      </c>
      <c r="X9" s="12">
        <v>6</v>
      </c>
      <c r="Y9" s="13" t="s">
        <v>958</v>
      </c>
      <c r="Z9" s="12" t="s">
        <v>104</v>
      </c>
      <c r="AA9" s="12" t="s">
        <v>909</v>
      </c>
      <c r="AB9" s="12" t="s">
        <v>207</v>
      </c>
      <c r="AC9" s="12" t="s">
        <v>1715</v>
      </c>
      <c r="AD9" s="12" t="s">
        <v>857</v>
      </c>
      <c r="AE9" s="12" t="s">
        <v>858</v>
      </c>
      <c r="AF9" s="12" t="s">
        <v>1343</v>
      </c>
      <c r="AG9" s="12" t="s">
        <v>1344</v>
      </c>
      <c r="AH9" s="12">
        <v>5</v>
      </c>
      <c r="AI9" s="13" t="s">
        <v>958</v>
      </c>
      <c r="AJ9" s="12" t="s">
        <v>857</v>
      </c>
      <c r="AK9" s="12" t="s">
        <v>858</v>
      </c>
      <c r="AL9" s="12" t="s">
        <v>1700</v>
      </c>
      <c r="AM9" s="12" t="s">
        <v>1343</v>
      </c>
      <c r="AN9" s="12" t="s">
        <v>1344</v>
      </c>
      <c r="AO9" s="12" t="s">
        <v>1700</v>
      </c>
      <c r="AP9" s="12"/>
      <c r="AQ9" s="12"/>
      <c r="AR9" s="12"/>
      <c r="AS9" s="12"/>
      <c r="AT9" s="12"/>
      <c r="AU9" s="12"/>
      <c r="AV9" s="12"/>
      <c r="AW9" s="12"/>
      <c r="AX9" s="12"/>
      <c r="AY9" s="12"/>
      <c r="AZ9" s="12"/>
      <c r="BA9" s="12"/>
      <c r="BB9" s="12"/>
      <c r="BC9" s="12"/>
      <c r="BD9" s="12"/>
      <c r="BE9" s="12"/>
      <c r="BF9" s="12">
        <v>6</v>
      </c>
      <c r="BG9" s="13" t="s">
        <v>958</v>
      </c>
      <c r="BH9" s="12"/>
      <c r="BI9" s="12"/>
      <c r="BJ9" s="12"/>
      <c r="BK9" s="12" t="s">
        <v>968</v>
      </c>
      <c r="BL9" s="12" t="s">
        <v>969</v>
      </c>
      <c r="BM9" s="12" t="s">
        <v>1343</v>
      </c>
      <c r="BN9" s="12" t="s">
        <v>1344</v>
      </c>
      <c r="BO9" s="12">
        <v>6</v>
      </c>
      <c r="BP9" s="13" t="s">
        <v>958</v>
      </c>
      <c r="BQ9" s="12">
        <v>6</v>
      </c>
      <c r="BR9" s="13" t="s">
        <v>958</v>
      </c>
    </row>
    <row r="10" spans="1:70" ht="51">
      <c r="A10" s="12">
        <v>7</v>
      </c>
      <c r="B10" s="13" t="s">
        <v>980</v>
      </c>
      <c r="C10" s="12">
        <v>7</v>
      </c>
      <c r="D10" s="13" t="s">
        <v>980</v>
      </c>
      <c r="E10" s="12" t="s">
        <v>1704</v>
      </c>
      <c r="F10" s="13" t="s">
        <v>922</v>
      </c>
      <c r="G10" s="12" t="s">
        <v>70</v>
      </c>
      <c r="H10" s="12" t="s">
        <v>69</v>
      </c>
      <c r="I10" s="12" t="s">
        <v>71</v>
      </c>
      <c r="J10" s="12" t="s">
        <v>972</v>
      </c>
      <c r="K10" s="12" t="s">
        <v>973</v>
      </c>
      <c r="L10" s="12" t="s">
        <v>69</v>
      </c>
      <c r="M10" s="12" t="s">
        <v>69</v>
      </c>
      <c r="N10" s="12" t="s">
        <v>974</v>
      </c>
      <c r="O10" s="23" t="s">
        <v>476</v>
      </c>
      <c r="P10" s="24" t="s">
        <v>978</v>
      </c>
      <c r="Q10" s="23" t="s">
        <v>69</v>
      </c>
      <c r="R10" s="12" t="s">
        <v>1716</v>
      </c>
      <c r="S10" s="13" t="s">
        <v>980</v>
      </c>
      <c r="T10" s="12" t="s">
        <v>968</v>
      </c>
      <c r="U10" s="12" t="s">
        <v>969</v>
      </c>
      <c r="V10" s="12" t="s">
        <v>1175</v>
      </c>
      <c r="W10" s="12" t="s">
        <v>1176</v>
      </c>
      <c r="X10" s="12">
        <v>7</v>
      </c>
      <c r="Y10" s="13" t="s">
        <v>980</v>
      </c>
      <c r="Z10" s="12" t="s">
        <v>117</v>
      </c>
      <c r="AA10" s="12" t="s">
        <v>247</v>
      </c>
      <c r="AB10" s="12" t="s">
        <v>207</v>
      </c>
      <c r="AC10" s="12" t="s">
        <v>1717</v>
      </c>
      <c r="AD10" s="12" t="s">
        <v>929</v>
      </c>
      <c r="AE10" s="12" t="s">
        <v>930</v>
      </c>
      <c r="AF10" s="12" t="s">
        <v>1175</v>
      </c>
      <c r="AG10" s="12" t="s">
        <v>1176</v>
      </c>
      <c r="AH10" s="19" t="s">
        <v>69</v>
      </c>
      <c r="AI10" s="20" t="s">
        <v>69</v>
      </c>
      <c r="AJ10" s="33" t="s">
        <v>69</v>
      </c>
      <c r="AK10" s="33" t="s">
        <v>69</v>
      </c>
      <c r="AL10" s="33" t="s">
        <v>69</v>
      </c>
      <c r="AM10" s="33" t="s">
        <v>69</v>
      </c>
      <c r="AN10" s="33" t="s">
        <v>69</v>
      </c>
      <c r="AO10" s="33" t="s">
        <v>69</v>
      </c>
      <c r="AP10" s="12"/>
      <c r="AQ10" s="12"/>
      <c r="AR10" s="12"/>
      <c r="AS10" s="12"/>
      <c r="AT10" s="12"/>
      <c r="AU10" s="12"/>
      <c r="AV10" s="12"/>
      <c r="AW10" s="12"/>
      <c r="AX10" s="12"/>
      <c r="AY10" s="12"/>
      <c r="AZ10" s="12"/>
      <c r="BA10" s="12"/>
      <c r="BB10" s="12"/>
      <c r="BC10" s="12"/>
      <c r="BD10" s="12"/>
      <c r="BE10" s="12"/>
      <c r="BF10" s="12">
        <v>7</v>
      </c>
      <c r="BG10" s="13" t="s">
        <v>980</v>
      </c>
      <c r="BH10" s="12"/>
      <c r="BI10" s="12"/>
      <c r="BJ10" s="12"/>
      <c r="BK10" s="12" t="s">
        <v>968</v>
      </c>
      <c r="BL10" s="12" t="s">
        <v>969</v>
      </c>
      <c r="BM10" s="12" t="s">
        <v>1175</v>
      </c>
      <c r="BN10" s="12" t="s">
        <v>1176</v>
      </c>
      <c r="BO10" s="12">
        <v>7</v>
      </c>
      <c r="BP10" s="13" t="s">
        <v>980</v>
      </c>
      <c r="BQ10" s="12">
        <v>7</v>
      </c>
      <c r="BR10" s="13" t="s">
        <v>980</v>
      </c>
    </row>
    <row r="11" spans="1:70" ht="51">
      <c r="A11" s="12">
        <v>8</v>
      </c>
      <c r="B11" s="13" t="s">
        <v>980</v>
      </c>
      <c r="C11" s="12">
        <v>8</v>
      </c>
      <c r="D11" s="13" t="s">
        <v>980</v>
      </c>
      <c r="E11" s="12" t="s">
        <v>1704</v>
      </c>
      <c r="F11" s="13" t="s">
        <v>922</v>
      </c>
      <c r="G11" s="12" t="s">
        <v>158</v>
      </c>
      <c r="H11" s="12" t="s">
        <v>981</v>
      </c>
      <c r="I11" s="12" t="s">
        <v>122</v>
      </c>
      <c r="J11" s="12" t="s">
        <v>982</v>
      </c>
      <c r="K11" s="12" t="s">
        <v>983</v>
      </c>
      <c r="L11" s="12" t="s">
        <v>69</v>
      </c>
      <c r="M11" s="12" t="s">
        <v>69</v>
      </c>
      <c r="N11" s="12" t="s">
        <v>984</v>
      </c>
      <c r="O11" s="23" t="s">
        <v>476</v>
      </c>
      <c r="P11" s="24" t="s">
        <v>986</v>
      </c>
      <c r="Q11" s="23" t="s">
        <v>69</v>
      </c>
      <c r="R11" s="12" t="s">
        <v>1716</v>
      </c>
      <c r="S11" s="13" t="s">
        <v>980</v>
      </c>
      <c r="T11" s="12" t="s">
        <v>968</v>
      </c>
      <c r="U11" s="12" t="s">
        <v>969</v>
      </c>
      <c r="V11" s="12" t="s">
        <v>1718</v>
      </c>
      <c r="W11" s="12" t="s">
        <v>1099</v>
      </c>
      <c r="X11" s="12">
        <v>8</v>
      </c>
      <c r="Y11" s="13" t="s">
        <v>980</v>
      </c>
      <c r="Z11" s="12" t="s">
        <v>117</v>
      </c>
      <c r="AA11" s="12" t="s">
        <v>247</v>
      </c>
      <c r="AB11" s="12" t="s">
        <v>207</v>
      </c>
      <c r="AC11" s="12" t="s">
        <v>1717</v>
      </c>
      <c r="AD11" s="12" t="s">
        <v>1708</v>
      </c>
      <c r="AE11" s="12" t="s">
        <v>1709</v>
      </c>
      <c r="AF11" s="12" t="s">
        <v>1718</v>
      </c>
      <c r="AG11" s="12" t="s">
        <v>1099</v>
      </c>
      <c r="AH11" s="19" t="s">
        <v>69</v>
      </c>
      <c r="AI11" s="20" t="s">
        <v>69</v>
      </c>
      <c r="AJ11" s="33" t="s">
        <v>69</v>
      </c>
      <c r="AK11" s="33" t="s">
        <v>69</v>
      </c>
      <c r="AL11" s="33" t="s">
        <v>69</v>
      </c>
      <c r="AM11" s="33" t="s">
        <v>69</v>
      </c>
      <c r="AN11" s="33" t="s">
        <v>69</v>
      </c>
      <c r="AO11" s="33" t="s">
        <v>69</v>
      </c>
      <c r="AP11" s="12"/>
      <c r="AQ11" s="12"/>
      <c r="AR11" s="12"/>
      <c r="AS11" s="12"/>
      <c r="AT11" s="12"/>
      <c r="AU11" s="12"/>
      <c r="AV11" s="12"/>
      <c r="AW11" s="12"/>
      <c r="AX11" s="12"/>
      <c r="AY11" s="12"/>
      <c r="AZ11" s="12"/>
      <c r="BA11" s="12"/>
      <c r="BB11" s="12"/>
      <c r="BC11" s="12"/>
      <c r="BD11" s="12"/>
      <c r="BE11" s="12"/>
      <c r="BF11" s="12">
        <v>8</v>
      </c>
      <c r="BG11" s="13" t="s">
        <v>980</v>
      </c>
      <c r="BH11" s="12"/>
      <c r="BI11" s="12"/>
      <c r="BJ11" s="12"/>
      <c r="BK11" s="12" t="s">
        <v>968</v>
      </c>
      <c r="BL11" s="12" t="s">
        <v>969</v>
      </c>
      <c r="BM11" s="12" t="s">
        <v>1718</v>
      </c>
      <c r="BN11" s="12" t="s">
        <v>1099</v>
      </c>
      <c r="BO11" s="12">
        <v>8</v>
      </c>
      <c r="BP11" s="13" t="s">
        <v>980</v>
      </c>
      <c r="BQ11" s="34" t="s">
        <v>1719</v>
      </c>
      <c r="BR11" s="34" t="s">
        <v>1719</v>
      </c>
    </row>
    <row r="12" spans="1:70" s="2" customFormat="1" ht="127.5">
      <c r="A12" s="12">
        <v>9</v>
      </c>
      <c r="B12" s="13" t="s">
        <v>1016</v>
      </c>
      <c r="C12" s="12">
        <v>9</v>
      </c>
      <c r="D12" s="13" t="s">
        <v>1016</v>
      </c>
      <c r="E12" s="12" t="s">
        <v>1720</v>
      </c>
      <c r="F12" s="13" t="s">
        <v>1484</v>
      </c>
      <c r="G12" s="12" t="s">
        <v>70</v>
      </c>
      <c r="H12" s="12" t="s">
        <v>989</v>
      </c>
      <c r="I12" s="23" t="s">
        <v>229</v>
      </c>
      <c r="J12" s="12" t="s">
        <v>990</v>
      </c>
      <c r="K12" s="12" t="s">
        <v>991</v>
      </c>
      <c r="L12" s="12" t="s">
        <v>992</v>
      </c>
      <c r="M12" s="12" t="s">
        <v>993</v>
      </c>
      <c r="N12" s="12" t="s">
        <v>995</v>
      </c>
      <c r="O12" s="23" t="s">
        <v>997</v>
      </c>
      <c r="P12" s="24" t="s">
        <v>1011</v>
      </c>
      <c r="Q12" s="23" t="s">
        <v>1485</v>
      </c>
      <c r="R12" s="12" t="s">
        <v>1721</v>
      </c>
      <c r="S12" s="13" t="s">
        <v>1016</v>
      </c>
      <c r="T12" s="12" t="s">
        <v>968</v>
      </c>
      <c r="U12" s="12" t="s">
        <v>969</v>
      </c>
      <c r="V12" s="12" t="s">
        <v>1718</v>
      </c>
      <c r="W12" s="12" t="s">
        <v>1099</v>
      </c>
      <c r="X12" s="12">
        <v>9</v>
      </c>
      <c r="Y12" s="13" t="s">
        <v>1016</v>
      </c>
      <c r="Z12" s="12" t="s">
        <v>117</v>
      </c>
      <c r="AA12" s="12" t="s">
        <v>1013</v>
      </c>
      <c r="AB12" s="12" t="s">
        <v>248</v>
      </c>
      <c r="AC12" s="12" t="s">
        <v>1722</v>
      </c>
      <c r="AD12" s="12" t="s">
        <v>857</v>
      </c>
      <c r="AE12" s="12" t="s">
        <v>858</v>
      </c>
      <c r="AF12" s="12" t="s">
        <v>890</v>
      </c>
      <c r="AG12" s="12" t="s">
        <v>891</v>
      </c>
      <c r="AH12" s="12">
        <v>6</v>
      </c>
      <c r="AI12" s="322" t="s">
        <v>1798</v>
      </c>
      <c r="AJ12" s="12" t="s">
        <v>929</v>
      </c>
      <c r="AK12" s="12" t="s">
        <v>930</v>
      </c>
      <c r="AL12" s="12" t="s">
        <v>1700</v>
      </c>
      <c r="AM12" s="12" t="s">
        <v>1117</v>
      </c>
      <c r="AN12" s="12" t="s">
        <v>1118</v>
      </c>
      <c r="AO12" s="12" t="s">
        <v>1700</v>
      </c>
      <c r="AP12" s="12"/>
      <c r="AQ12" s="12"/>
      <c r="AR12" s="12"/>
      <c r="AS12" s="12"/>
      <c r="AT12" s="12"/>
      <c r="AU12" s="12"/>
      <c r="AV12" s="12"/>
      <c r="AW12" s="12"/>
      <c r="AX12" s="12"/>
      <c r="AY12" s="12"/>
      <c r="AZ12" s="12"/>
      <c r="BA12" s="12"/>
      <c r="BB12" s="12"/>
      <c r="BC12" s="12"/>
      <c r="BD12" s="12"/>
      <c r="BE12" s="12"/>
      <c r="BF12" s="12">
        <v>9</v>
      </c>
      <c r="BG12" s="13" t="s">
        <v>1016</v>
      </c>
      <c r="BH12" s="12"/>
      <c r="BI12" s="12"/>
      <c r="BJ12" s="12"/>
      <c r="BK12" s="12" t="s">
        <v>968</v>
      </c>
      <c r="BL12" s="12" t="s">
        <v>969</v>
      </c>
      <c r="BM12" s="12" t="s">
        <v>1718</v>
      </c>
      <c r="BN12" s="12" t="s">
        <v>1099</v>
      </c>
      <c r="BO12" s="12">
        <v>9</v>
      </c>
      <c r="BP12" s="13" t="s">
        <v>1016</v>
      </c>
      <c r="BQ12" s="12">
        <v>8</v>
      </c>
      <c r="BR12" s="13" t="s">
        <v>1016</v>
      </c>
    </row>
    <row r="13" spans="1:70" ht="63.75">
      <c r="A13" s="12">
        <v>10</v>
      </c>
      <c r="B13" s="12" t="s">
        <v>1030</v>
      </c>
      <c r="C13" s="12">
        <v>10</v>
      </c>
      <c r="D13" s="12" t="s">
        <v>1030</v>
      </c>
      <c r="E13" s="12" t="s">
        <v>1720</v>
      </c>
      <c r="F13" s="13" t="s">
        <v>1484</v>
      </c>
      <c r="G13" s="12" t="s">
        <v>158</v>
      </c>
      <c r="H13" s="12" t="s">
        <v>1017</v>
      </c>
      <c r="I13" s="12" t="s">
        <v>198</v>
      </c>
      <c r="J13" s="12" t="s">
        <v>1018</v>
      </c>
      <c r="K13" s="12" t="s">
        <v>1019</v>
      </c>
      <c r="L13" s="12" t="s">
        <v>1020</v>
      </c>
      <c r="M13" s="12" t="s">
        <v>1021</v>
      </c>
      <c r="N13" s="12" t="s">
        <v>1023</v>
      </c>
      <c r="O13" s="12" t="s">
        <v>997</v>
      </c>
      <c r="P13" s="12" t="s">
        <v>1027</v>
      </c>
      <c r="Q13" s="12" t="s">
        <v>1491</v>
      </c>
      <c r="R13" s="12" t="s">
        <v>1723</v>
      </c>
      <c r="S13" s="12" t="s">
        <v>1030</v>
      </c>
      <c r="T13" s="12" t="s">
        <v>968</v>
      </c>
      <c r="U13" s="12" t="s">
        <v>969</v>
      </c>
      <c r="V13" s="12" t="s">
        <v>857</v>
      </c>
      <c r="W13" s="12" t="s">
        <v>858</v>
      </c>
      <c r="X13" s="12">
        <v>10</v>
      </c>
      <c r="Y13" s="12" t="s">
        <v>1030</v>
      </c>
      <c r="Z13" s="12" t="s">
        <v>83</v>
      </c>
      <c r="AA13" s="12" t="s">
        <v>1724</v>
      </c>
      <c r="AB13" s="12" t="s">
        <v>248</v>
      </c>
      <c r="AC13" s="12" t="s">
        <v>1725</v>
      </c>
      <c r="AD13" s="13" t="s">
        <v>970</v>
      </c>
      <c r="AE13" s="28" t="s">
        <v>971</v>
      </c>
      <c r="AF13" s="12" t="s">
        <v>1117</v>
      </c>
      <c r="AG13" s="12" t="s">
        <v>1118</v>
      </c>
      <c r="AH13" s="12">
        <v>7</v>
      </c>
      <c r="AI13" s="322" t="s">
        <v>1799</v>
      </c>
      <c r="AJ13" s="13" t="s">
        <v>970</v>
      </c>
      <c r="AK13" s="28" t="s">
        <v>971</v>
      </c>
      <c r="AL13" s="13" t="s">
        <v>856</v>
      </c>
      <c r="AM13" s="12" t="s">
        <v>1117</v>
      </c>
      <c r="AN13" s="12" t="s">
        <v>1118</v>
      </c>
      <c r="AO13" s="12" t="s">
        <v>1700</v>
      </c>
      <c r="AP13" s="12"/>
      <c r="AQ13" s="12"/>
      <c r="AR13" s="12"/>
      <c r="AS13" s="12"/>
      <c r="AT13" s="12"/>
      <c r="AU13" s="12"/>
      <c r="AV13" s="12"/>
      <c r="AW13" s="12"/>
      <c r="AX13" s="12"/>
      <c r="AY13" s="12"/>
      <c r="AZ13" s="12"/>
      <c r="BA13" s="12"/>
      <c r="BB13" s="12"/>
      <c r="BC13" s="12"/>
      <c r="BD13" s="12"/>
      <c r="BE13" s="12"/>
      <c r="BF13" s="12">
        <v>10</v>
      </c>
      <c r="BG13" s="12" t="s">
        <v>1030</v>
      </c>
      <c r="BH13" s="12"/>
      <c r="BI13" s="12"/>
      <c r="BJ13" s="12"/>
      <c r="BK13" s="12" t="s">
        <v>968</v>
      </c>
      <c r="BL13" s="12" t="s">
        <v>969</v>
      </c>
      <c r="BM13" s="12" t="s">
        <v>857</v>
      </c>
      <c r="BN13" s="12" t="s">
        <v>858</v>
      </c>
      <c r="BO13" s="12">
        <v>10</v>
      </c>
      <c r="BP13" s="12" t="s">
        <v>1030</v>
      </c>
      <c r="BQ13" s="12">
        <v>9</v>
      </c>
      <c r="BR13" s="12" t="s">
        <v>1030</v>
      </c>
    </row>
    <row r="14" spans="1:70" ht="51">
      <c r="A14" s="12">
        <v>11</v>
      </c>
      <c r="B14" s="12" t="s">
        <v>1042</v>
      </c>
      <c r="C14" s="12">
        <v>11</v>
      </c>
      <c r="D14" s="12" t="s">
        <v>1042</v>
      </c>
      <c r="E14" s="12" t="s">
        <v>1720</v>
      </c>
      <c r="F14" s="13" t="s">
        <v>1484</v>
      </c>
      <c r="G14" s="12" t="s">
        <v>99</v>
      </c>
      <c r="H14" s="12" t="s">
        <v>1031</v>
      </c>
      <c r="I14" s="12" t="s">
        <v>101</v>
      </c>
      <c r="J14" s="12" t="s">
        <v>1032</v>
      </c>
      <c r="K14" s="12" t="s">
        <v>1033</v>
      </c>
      <c r="L14" s="12" t="s">
        <v>441</v>
      </c>
      <c r="M14" s="12" t="s">
        <v>1034</v>
      </c>
      <c r="N14" s="12" t="s">
        <v>1036</v>
      </c>
      <c r="O14" s="12" t="s">
        <v>1038</v>
      </c>
      <c r="P14" s="12" t="s">
        <v>1040</v>
      </c>
      <c r="Q14" s="12" t="s">
        <v>1498</v>
      </c>
      <c r="R14" s="12" t="s">
        <v>1726</v>
      </c>
      <c r="S14" s="12" t="s">
        <v>1042</v>
      </c>
      <c r="T14" s="12" t="s">
        <v>968</v>
      </c>
      <c r="U14" s="12" t="s">
        <v>969</v>
      </c>
      <c r="V14" s="28" t="s">
        <v>888</v>
      </c>
      <c r="W14" s="28" t="s">
        <v>889</v>
      </c>
      <c r="X14" s="12">
        <v>11</v>
      </c>
      <c r="Y14" s="12" t="s">
        <v>1042</v>
      </c>
      <c r="Z14" s="12" t="s">
        <v>162</v>
      </c>
      <c r="AA14" s="12" t="s">
        <v>133</v>
      </c>
      <c r="AB14" s="12" t="s">
        <v>248</v>
      </c>
      <c r="AC14" s="12" t="s">
        <v>1037</v>
      </c>
      <c r="AD14" s="12" t="s">
        <v>854</v>
      </c>
      <c r="AE14" s="12" t="s">
        <v>855</v>
      </c>
      <c r="AF14" s="12" t="s">
        <v>1073</v>
      </c>
      <c r="AG14" s="12" t="s">
        <v>1074</v>
      </c>
      <c r="AH14" s="12">
        <v>8</v>
      </c>
      <c r="AI14" s="322" t="s">
        <v>1800</v>
      </c>
      <c r="AJ14" s="12" t="s">
        <v>854</v>
      </c>
      <c r="AK14" s="12" t="s">
        <v>855</v>
      </c>
      <c r="AL14" s="28" t="s">
        <v>856</v>
      </c>
      <c r="AM14" s="12" t="s">
        <v>1073</v>
      </c>
      <c r="AN14" s="12" t="s">
        <v>1074</v>
      </c>
      <c r="AO14" s="12" t="s">
        <v>1700</v>
      </c>
      <c r="AP14" s="12"/>
      <c r="AQ14" s="12"/>
      <c r="AR14" s="12"/>
      <c r="AS14" s="12"/>
      <c r="AT14" s="12"/>
      <c r="AU14" s="12"/>
      <c r="AV14" s="12"/>
      <c r="AW14" s="12"/>
      <c r="AX14" s="12"/>
      <c r="AY14" s="12"/>
      <c r="AZ14" s="12"/>
      <c r="BA14" s="12"/>
      <c r="BB14" s="12"/>
      <c r="BC14" s="12"/>
      <c r="BD14" s="12"/>
      <c r="BE14" s="12"/>
      <c r="BF14" s="12">
        <v>11</v>
      </c>
      <c r="BG14" s="12" t="s">
        <v>1042</v>
      </c>
      <c r="BH14" s="12"/>
      <c r="BI14" s="12"/>
      <c r="BJ14" s="12"/>
      <c r="BK14" s="12" t="s">
        <v>968</v>
      </c>
      <c r="BL14" s="12" t="s">
        <v>969</v>
      </c>
      <c r="BM14" s="28" t="s">
        <v>888</v>
      </c>
      <c r="BN14" s="28" t="s">
        <v>889</v>
      </c>
      <c r="BO14" s="12">
        <v>11</v>
      </c>
      <c r="BP14" s="12" t="s">
        <v>1042</v>
      </c>
      <c r="BQ14" s="12">
        <v>10</v>
      </c>
      <c r="BR14" s="12" t="s">
        <v>1042</v>
      </c>
    </row>
    <row r="15" spans="1:70" ht="63.75">
      <c r="A15" s="12">
        <v>12</v>
      </c>
      <c r="B15" s="12" t="s">
        <v>1042</v>
      </c>
      <c r="C15" s="12">
        <v>12</v>
      </c>
      <c r="D15" s="12" t="s">
        <v>1042</v>
      </c>
      <c r="E15" s="12" t="s">
        <v>1720</v>
      </c>
      <c r="F15" s="13" t="s">
        <v>1484</v>
      </c>
      <c r="G15" s="12" t="s">
        <v>99</v>
      </c>
      <c r="H15" s="12" t="s">
        <v>1043</v>
      </c>
      <c r="I15" s="12" t="s">
        <v>101</v>
      </c>
      <c r="J15" s="12" t="s">
        <v>1044</v>
      </c>
      <c r="K15" s="12" t="s">
        <v>1045</v>
      </c>
      <c r="L15" s="12"/>
      <c r="M15" s="12" t="s">
        <v>1034</v>
      </c>
      <c r="N15" s="12" t="s">
        <v>1047</v>
      </c>
      <c r="O15" s="12" t="s">
        <v>1504</v>
      </c>
      <c r="P15" s="12" t="s">
        <v>1055</v>
      </c>
      <c r="Q15" s="12" t="s">
        <v>1505</v>
      </c>
      <c r="R15" s="12" t="s">
        <v>1727</v>
      </c>
      <c r="S15" s="12" t="s">
        <v>1042</v>
      </c>
      <c r="T15" s="12" t="s">
        <v>968</v>
      </c>
      <c r="U15" s="12" t="s">
        <v>969</v>
      </c>
      <c r="V15" s="28" t="s">
        <v>1073</v>
      </c>
      <c r="W15" s="28" t="s">
        <v>1074</v>
      </c>
      <c r="X15" s="12">
        <v>12</v>
      </c>
      <c r="Y15" s="12" t="s">
        <v>1042</v>
      </c>
      <c r="Z15" s="12" t="s">
        <v>162</v>
      </c>
      <c r="AA15" s="12" t="s">
        <v>133</v>
      </c>
      <c r="AB15" s="12" t="s">
        <v>248</v>
      </c>
      <c r="AC15" s="12" t="s">
        <v>1048</v>
      </c>
      <c r="AD15" s="12" t="s">
        <v>857</v>
      </c>
      <c r="AE15" s="12" t="s">
        <v>858</v>
      </c>
      <c r="AF15" s="12" t="s">
        <v>1343</v>
      </c>
      <c r="AG15" s="12" t="s">
        <v>1344</v>
      </c>
      <c r="AH15" s="12">
        <v>9</v>
      </c>
      <c r="AI15" s="322" t="s">
        <v>1800</v>
      </c>
      <c r="AJ15" s="12" t="s">
        <v>857</v>
      </c>
      <c r="AK15" s="12" t="s">
        <v>858</v>
      </c>
      <c r="AL15" s="28" t="s">
        <v>856</v>
      </c>
      <c r="AM15" s="12" t="s">
        <v>1343</v>
      </c>
      <c r="AN15" s="12" t="s">
        <v>1344</v>
      </c>
      <c r="AO15" s="12" t="s">
        <v>1700</v>
      </c>
      <c r="AP15" s="12"/>
      <c r="AQ15" s="12"/>
      <c r="AR15" s="12"/>
      <c r="AS15" s="12"/>
      <c r="AT15" s="12"/>
      <c r="AU15" s="12"/>
      <c r="AV15" s="12"/>
      <c r="AW15" s="12"/>
      <c r="AX15" s="12"/>
      <c r="AY15" s="12"/>
      <c r="AZ15" s="12"/>
      <c r="BA15" s="12"/>
      <c r="BB15" s="12"/>
      <c r="BC15" s="12"/>
      <c r="BD15" s="12"/>
      <c r="BE15" s="12"/>
      <c r="BF15" s="12">
        <v>12</v>
      </c>
      <c r="BG15" s="12" t="s">
        <v>1042</v>
      </c>
      <c r="BH15" s="12"/>
      <c r="BI15" s="12"/>
      <c r="BJ15" s="12"/>
      <c r="BK15" s="12" t="s">
        <v>968</v>
      </c>
      <c r="BL15" s="12" t="s">
        <v>969</v>
      </c>
      <c r="BM15" s="28" t="s">
        <v>1073</v>
      </c>
      <c r="BN15" s="28" t="s">
        <v>1074</v>
      </c>
      <c r="BO15" s="12">
        <v>12</v>
      </c>
      <c r="BP15" s="12" t="s">
        <v>1042</v>
      </c>
      <c r="BQ15" s="12">
        <v>11</v>
      </c>
      <c r="BR15" s="12" t="s">
        <v>1042</v>
      </c>
    </row>
    <row r="16" spans="1:70" ht="63.75">
      <c r="A16" s="12">
        <v>13</v>
      </c>
      <c r="B16" s="12" t="s">
        <v>979</v>
      </c>
      <c r="C16" s="12">
        <v>13</v>
      </c>
      <c r="D16" s="12" t="s">
        <v>979</v>
      </c>
      <c r="E16" s="12" t="s">
        <v>1720</v>
      </c>
      <c r="F16" s="13" t="s">
        <v>1484</v>
      </c>
      <c r="G16" s="12" t="s">
        <v>893</v>
      </c>
      <c r="H16" s="12" t="s">
        <v>1057</v>
      </c>
      <c r="I16" s="12" t="s">
        <v>101</v>
      </c>
      <c r="J16" s="12" t="s">
        <v>1058</v>
      </c>
      <c r="K16" s="12" t="s">
        <v>1059</v>
      </c>
      <c r="L16" s="12" t="s">
        <v>1060</v>
      </c>
      <c r="M16" s="12" t="s">
        <v>1061</v>
      </c>
      <c r="N16" s="12" t="s">
        <v>1062</v>
      </c>
      <c r="O16" s="12" t="s">
        <v>1512</v>
      </c>
      <c r="P16" s="12" t="s">
        <v>1070</v>
      </c>
      <c r="Q16" s="12" t="s">
        <v>1513</v>
      </c>
      <c r="R16" s="12" t="s">
        <v>1728</v>
      </c>
      <c r="S16" s="12" t="s">
        <v>979</v>
      </c>
      <c r="T16" s="12" t="s">
        <v>968</v>
      </c>
      <c r="U16" s="12" t="s">
        <v>969</v>
      </c>
      <c r="V16" s="13" t="s">
        <v>890</v>
      </c>
      <c r="W16" s="13" t="s">
        <v>891</v>
      </c>
      <c r="X16" s="12">
        <v>13</v>
      </c>
      <c r="Y16" s="12" t="s">
        <v>979</v>
      </c>
      <c r="Z16" s="12" t="s">
        <v>117</v>
      </c>
      <c r="AA16" s="12" t="s">
        <v>163</v>
      </c>
      <c r="AB16" s="12" t="s">
        <v>248</v>
      </c>
      <c r="AC16" s="12" t="s">
        <v>1063</v>
      </c>
      <c r="AD16" s="13" t="s">
        <v>970</v>
      </c>
      <c r="AE16" s="28" t="s">
        <v>971</v>
      </c>
      <c r="AF16" s="12" t="s">
        <v>1175</v>
      </c>
      <c r="AG16" s="12" t="s">
        <v>1176</v>
      </c>
      <c r="AH16" s="12">
        <v>10</v>
      </c>
      <c r="AI16" s="322" t="s">
        <v>1029</v>
      </c>
      <c r="AJ16" s="13" t="s">
        <v>970</v>
      </c>
      <c r="AK16" s="28" t="s">
        <v>971</v>
      </c>
      <c r="AL16" s="28" t="s">
        <v>856</v>
      </c>
      <c r="AM16" s="12" t="s">
        <v>1175</v>
      </c>
      <c r="AN16" s="12" t="s">
        <v>1176</v>
      </c>
      <c r="AO16" s="12" t="s">
        <v>1700</v>
      </c>
      <c r="AP16" s="12"/>
      <c r="AQ16" s="12"/>
      <c r="AR16" s="12"/>
      <c r="AS16" s="12"/>
      <c r="AT16" s="12"/>
      <c r="AU16" s="12"/>
      <c r="AV16" s="12"/>
      <c r="AW16" s="12"/>
      <c r="AX16" s="12"/>
      <c r="AY16" s="12"/>
      <c r="AZ16" s="12"/>
      <c r="BA16" s="12"/>
      <c r="BB16" s="12"/>
      <c r="BC16" s="12"/>
      <c r="BD16" s="12"/>
      <c r="BE16" s="12"/>
      <c r="BF16" s="12">
        <v>13</v>
      </c>
      <c r="BG16" s="12" t="s">
        <v>979</v>
      </c>
      <c r="BH16" s="12"/>
      <c r="BI16" s="12"/>
      <c r="BJ16" s="12"/>
      <c r="BK16" s="12" t="s">
        <v>968</v>
      </c>
      <c r="BL16" s="12" t="s">
        <v>969</v>
      </c>
      <c r="BM16" s="13" t="s">
        <v>890</v>
      </c>
      <c r="BN16" s="13" t="s">
        <v>891</v>
      </c>
      <c r="BO16" s="12">
        <v>13</v>
      </c>
      <c r="BP16" s="12" t="s">
        <v>979</v>
      </c>
      <c r="BQ16" s="12">
        <v>12</v>
      </c>
      <c r="BR16" s="12" t="s">
        <v>979</v>
      </c>
    </row>
    <row r="17" spans="1:70" ht="76.5">
      <c r="A17" s="12">
        <v>14</v>
      </c>
      <c r="B17" s="12" t="s">
        <v>1071</v>
      </c>
      <c r="C17" s="12">
        <v>14</v>
      </c>
      <c r="D17" s="12" t="s">
        <v>1071</v>
      </c>
      <c r="E17" s="12" t="s">
        <v>1720</v>
      </c>
      <c r="F17" s="13" t="s">
        <v>1484</v>
      </c>
      <c r="G17" s="12" t="s">
        <v>893</v>
      </c>
      <c r="H17" s="12" t="s">
        <v>1075</v>
      </c>
      <c r="I17" s="12" t="s">
        <v>101</v>
      </c>
      <c r="J17" s="12" t="s">
        <v>1076</v>
      </c>
      <c r="K17" s="12" t="s">
        <v>1077</v>
      </c>
      <c r="L17" s="12" t="s">
        <v>1060</v>
      </c>
      <c r="M17" s="12" t="s">
        <v>1061</v>
      </c>
      <c r="N17" s="12" t="s">
        <v>1079</v>
      </c>
      <c r="O17" s="12" t="s">
        <v>1519</v>
      </c>
      <c r="P17" s="12" t="s">
        <v>1093</v>
      </c>
      <c r="Q17" s="12" t="s">
        <v>1520</v>
      </c>
      <c r="R17" s="12" t="s">
        <v>1729</v>
      </c>
      <c r="S17" s="12" t="s">
        <v>1071</v>
      </c>
      <c r="T17" s="12" t="s">
        <v>968</v>
      </c>
      <c r="U17" s="12" t="s">
        <v>969</v>
      </c>
      <c r="V17" s="13" t="s">
        <v>1117</v>
      </c>
      <c r="W17" s="13" t="s">
        <v>1118</v>
      </c>
      <c r="X17" s="12">
        <v>14</v>
      </c>
      <c r="Y17" s="12" t="s">
        <v>1071</v>
      </c>
      <c r="Z17" s="12" t="s">
        <v>94</v>
      </c>
      <c r="AA17" s="12" t="s">
        <v>498</v>
      </c>
      <c r="AB17" s="12" t="s">
        <v>248</v>
      </c>
      <c r="AC17" s="12" t="s">
        <v>1086</v>
      </c>
      <c r="AD17" s="13" t="s">
        <v>970</v>
      </c>
      <c r="AE17" s="28" t="s">
        <v>971</v>
      </c>
      <c r="AF17" s="12" t="s">
        <v>1718</v>
      </c>
      <c r="AG17" s="12" t="s">
        <v>1099</v>
      </c>
      <c r="AH17" s="12">
        <v>11</v>
      </c>
      <c r="AI17" s="322" t="s">
        <v>1071</v>
      </c>
      <c r="AJ17" s="13" t="s">
        <v>970</v>
      </c>
      <c r="AK17" s="28" t="s">
        <v>971</v>
      </c>
      <c r="AL17" s="28" t="s">
        <v>856</v>
      </c>
      <c r="AM17" s="12" t="s">
        <v>1718</v>
      </c>
      <c r="AN17" s="12" t="s">
        <v>1099</v>
      </c>
      <c r="AO17" s="12" t="s">
        <v>1700</v>
      </c>
      <c r="AP17" s="12"/>
      <c r="AQ17" s="12"/>
      <c r="AR17" s="12"/>
      <c r="AS17" s="12"/>
      <c r="AT17" s="12"/>
      <c r="AU17" s="12"/>
      <c r="AV17" s="12"/>
      <c r="AW17" s="12"/>
      <c r="AX17" s="12"/>
      <c r="AY17" s="12"/>
      <c r="AZ17" s="12"/>
      <c r="BA17" s="12"/>
      <c r="BB17" s="12"/>
      <c r="BC17" s="12"/>
      <c r="BD17" s="12"/>
      <c r="BE17" s="12"/>
      <c r="BF17" s="12">
        <v>14</v>
      </c>
      <c r="BG17" s="12" t="s">
        <v>1071</v>
      </c>
      <c r="BH17" s="12"/>
      <c r="BI17" s="12"/>
      <c r="BJ17" s="12"/>
      <c r="BK17" s="12" t="s">
        <v>968</v>
      </c>
      <c r="BL17" s="12" t="s">
        <v>969</v>
      </c>
      <c r="BM17" s="13" t="s">
        <v>1117</v>
      </c>
      <c r="BN17" s="13" t="s">
        <v>1118</v>
      </c>
      <c r="BO17" s="12">
        <v>14</v>
      </c>
      <c r="BP17" s="12" t="s">
        <v>1071</v>
      </c>
      <c r="BQ17" s="12">
        <v>13</v>
      </c>
      <c r="BR17" s="12" t="s">
        <v>1071</v>
      </c>
    </row>
    <row r="18" spans="1:70" ht="76.5">
      <c r="A18" s="12">
        <v>15</v>
      </c>
      <c r="B18" s="12" t="s">
        <v>1072</v>
      </c>
      <c r="C18" s="12">
        <v>15</v>
      </c>
      <c r="D18" s="12" t="s">
        <v>1072</v>
      </c>
      <c r="E18" s="12" t="s">
        <v>1720</v>
      </c>
      <c r="F18" s="13" t="s">
        <v>1484</v>
      </c>
      <c r="G18" s="12" t="s">
        <v>893</v>
      </c>
      <c r="H18" s="12" t="s">
        <v>1100</v>
      </c>
      <c r="I18" s="12" t="s">
        <v>122</v>
      </c>
      <c r="J18" s="12" t="s">
        <v>1101</v>
      </c>
      <c r="K18" s="12" t="s">
        <v>1102</v>
      </c>
      <c r="L18" s="12" t="s">
        <v>1103</v>
      </c>
      <c r="M18" s="12" t="s">
        <v>1104</v>
      </c>
      <c r="N18" s="12" t="s">
        <v>1105</v>
      </c>
      <c r="O18" s="12" t="s">
        <v>1525</v>
      </c>
      <c r="P18" s="12" t="s">
        <v>1116</v>
      </c>
      <c r="Q18" s="12" t="s">
        <v>1513</v>
      </c>
      <c r="R18" s="12" t="s">
        <v>1730</v>
      </c>
      <c r="S18" s="12" t="s">
        <v>1072</v>
      </c>
      <c r="T18" s="12" t="s">
        <v>968</v>
      </c>
      <c r="U18" s="12" t="s">
        <v>969</v>
      </c>
      <c r="V18" s="12" t="s">
        <v>1175</v>
      </c>
      <c r="W18" s="12" t="s">
        <v>1176</v>
      </c>
      <c r="X18" s="12">
        <v>15</v>
      </c>
      <c r="Y18" s="12" t="s">
        <v>1072</v>
      </c>
      <c r="Z18" s="12" t="s">
        <v>162</v>
      </c>
      <c r="AA18" s="12" t="s">
        <v>734</v>
      </c>
      <c r="AB18" s="12" t="s">
        <v>248</v>
      </c>
      <c r="AC18" s="12" t="s">
        <v>1111</v>
      </c>
      <c r="AD18" s="12" t="s">
        <v>857</v>
      </c>
      <c r="AE18" s="12" t="s">
        <v>858</v>
      </c>
      <c r="AF18" s="12" t="s">
        <v>890</v>
      </c>
      <c r="AG18" s="12" t="s">
        <v>891</v>
      </c>
      <c r="AH18" s="12">
        <v>12</v>
      </c>
      <c r="AI18" s="322" t="s">
        <v>1072</v>
      </c>
      <c r="AJ18" s="12" t="s">
        <v>857</v>
      </c>
      <c r="AK18" s="12" t="s">
        <v>858</v>
      </c>
      <c r="AL18" s="28" t="s">
        <v>856</v>
      </c>
      <c r="AM18" s="12" t="s">
        <v>890</v>
      </c>
      <c r="AN18" s="12" t="s">
        <v>891</v>
      </c>
      <c r="AO18" s="12" t="s">
        <v>1700</v>
      </c>
      <c r="AP18" s="12"/>
      <c r="AQ18" s="12"/>
      <c r="AR18" s="12"/>
      <c r="AS18" s="12"/>
      <c r="AT18" s="12"/>
      <c r="AU18" s="12"/>
      <c r="AV18" s="12"/>
      <c r="AW18" s="12"/>
      <c r="AX18" s="12"/>
      <c r="AY18" s="12"/>
      <c r="AZ18" s="12"/>
      <c r="BA18" s="12"/>
      <c r="BB18" s="12"/>
      <c r="BC18" s="12"/>
      <c r="BD18" s="12"/>
      <c r="BE18" s="12"/>
      <c r="BF18" s="12">
        <v>15</v>
      </c>
      <c r="BG18" s="12" t="s">
        <v>1072</v>
      </c>
      <c r="BH18" s="12"/>
      <c r="BI18" s="12"/>
      <c r="BJ18" s="12"/>
      <c r="BK18" s="12" t="s">
        <v>968</v>
      </c>
      <c r="BL18" s="12" t="s">
        <v>969</v>
      </c>
      <c r="BM18" s="12" t="s">
        <v>1175</v>
      </c>
      <c r="BN18" s="12" t="s">
        <v>1176</v>
      </c>
      <c r="BO18" s="12">
        <v>15</v>
      </c>
      <c r="BP18" s="12" t="s">
        <v>1072</v>
      </c>
      <c r="BQ18" s="12">
        <v>14</v>
      </c>
      <c r="BR18" s="12" t="s">
        <v>1072</v>
      </c>
    </row>
    <row r="19" spans="1:70" s="3" customFormat="1" ht="89.25">
      <c r="A19" s="12">
        <v>16</v>
      </c>
      <c r="B19" s="12" t="s">
        <v>1096</v>
      </c>
      <c r="C19" s="12">
        <v>16</v>
      </c>
      <c r="D19" s="12" t="s">
        <v>1096</v>
      </c>
      <c r="E19" s="12" t="s">
        <v>1720</v>
      </c>
      <c r="F19" s="13" t="s">
        <v>1484</v>
      </c>
      <c r="G19" s="12" t="s">
        <v>264</v>
      </c>
      <c r="H19" s="12" t="s">
        <v>1119</v>
      </c>
      <c r="I19" s="12" t="s">
        <v>229</v>
      </c>
      <c r="J19" s="12" t="s">
        <v>1120</v>
      </c>
      <c r="K19" s="12" t="s">
        <v>1121</v>
      </c>
      <c r="L19" s="12" t="s">
        <v>1122</v>
      </c>
      <c r="M19" s="12" t="s">
        <v>1123</v>
      </c>
      <c r="N19" s="12" t="s">
        <v>1125</v>
      </c>
      <c r="O19" s="23" t="s">
        <v>1127</v>
      </c>
      <c r="P19" s="12" t="s">
        <v>1533</v>
      </c>
      <c r="Q19" s="14" t="s">
        <v>1731</v>
      </c>
      <c r="R19" s="12" t="s">
        <v>1732</v>
      </c>
      <c r="S19" s="12" t="s">
        <v>1096</v>
      </c>
      <c r="T19" s="12" t="s">
        <v>968</v>
      </c>
      <c r="U19" s="12" t="s">
        <v>969</v>
      </c>
      <c r="V19" s="13" t="s">
        <v>890</v>
      </c>
      <c r="W19" s="13" t="s">
        <v>891</v>
      </c>
      <c r="X19" s="12">
        <v>16</v>
      </c>
      <c r="Y19" s="12" t="s">
        <v>1096</v>
      </c>
      <c r="Z19" s="12" t="s">
        <v>83</v>
      </c>
      <c r="AA19" s="12" t="s">
        <v>651</v>
      </c>
      <c r="AB19" s="12" t="s">
        <v>248</v>
      </c>
      <c r="AC19" s="12" t="s">
        <v>1733</v>
      </c>
      <c r="AD19" s="12" t="s">
        <v>890</v>
      </c>
      <c r="AE19" s="12" t="s">
        <v>891</v>
      </c>
      <c r="AF19" s="12" t="s">
        <v>1117</v>
      </c>
      <c r="AG19" s="12" t="s">
        <v>1118</v>
      </c>
      <c r="AH19" s="12">
        <v>13</v>
      </c>
      <c r="AI19" s="322" t="s">
        <v>1801</v>
      </c>
      <c r="AJ19" s="12" t="s">
        <v>890</v>
      </c>
      <c r="AK19" s="12" t="s">
        <v>891</v>
      </c>
      <c r="AL19" s="12" t="s">
        <v>1700</v>
      </c>
      <c r="AM19" s="12" t="s">
        <v>1117</v>
      </c>
      <c r="AN19" s="12" t="s">
        <v>1118</v>
      </c>
      <c r="AO19" s="12" t="s">
        <v>1700</v>
      </c>
      <c r="AP19" s="14"/>
      <c r="AQ19" s="14"/>
      <c r="AR19" s="14"/>
      <c r="AS19" s="14"/>
      <c r="AT19" s="14"/>
      <c r="AU19" s="14"/>
      <c r="AV19" s="14"/>
      <c r="AW19" s="14"/>
      <c r="AX19" s="14"/>
      <c r="AY19" s="14"/>
      <c r="AZ19" s="14"/>
      <c r="BA19" s="14"/>
      <c r="BB19" s="14"/>
      <c r="BC19" s="14"/>
      <c r="BD19" s="14"/>
      <c r="BE19" s="14"/>
      <c r="BF19" s="12">
        <v>16</v>
      </c>
      <c r="BG19" s="12" t="s">
        <v>1096</v>
      </c>
      <c r="BH19" s="14"/>
      <c r="BI19" s="14"/>
      <c r="BJ19" s="14"/>
      <c r="BK19" s="12" t="s">
        <v>968</v>
      </c>
      <c r="BL19" s="12" t="s">
        <v>969</v>
      </c>
      <c r="BM19" s="13" t="s">
        <v>890</v>
      </c>
      <c r="BN19" s="13" t="s">
        <v>891</v>
      </c>
      <c r="BO19" s="12">
        <v>16</v>
      </c>
      <c r="BP19" s="12" t="s">
        <v>1096</v>
      </c>
      <c r="BQ19" s="12">
        <v>15</v>
      </c>
      <c r="BR19" s="12" t="s">
        <v>1096</v>
      </c>
    </row>
    <row r="20" spans="1:70" s="3" customFormat="1" ht="82.5" customHeight="1">
      <c r="A20" s="12">
        <v>17</v>
      </c>
      <c r="B20" s="12" t="s">
        <v>1096</v>
      </c>
      <c r="C20" s="12">
        <v>17</v>
      </c>
      <c r="D20" s="12" t="s">
        <v>1096</v>
      </c>
      <c r="E20" s="12" t="s">
        <v>1720</v>
      </c>
      <c r="F20" s="13" t="s">
        <v>1484</v>
      </c>
      <c r="G20" s="12" t="s">
        <v>1131</v>
      </c>
      <c r="H20" s="12" t="s">
        <v>1132</v>
      </c>
      <c r="I20" s="12" t="s">
        <v>101</v>
      </c>
      <c r="J20" s="12" t="s">
        <v>1133</v>
      </c>
      <c r="K20" s="12" t="s">
        <v>1134</v>
      </c>
      <c r="L20" s="12" t="s">
        <v>1135</v>
      </c>
      <c r="M20" s="12" t="s">
        <v>1136</v>
      </c>
      <c r="N20" s="12" t="s">
        <v>1138</v>
      </c>
      <c r="O20" s="23" t="s">
        <v>1140</v>
      </c>
      <c r="P20" s="12" t="s">
        <v>1540</v>
      </c>
      <c r="Q20" s="14" t="s">
        <v>1734</v>
      </c>
      <c r="R20" s="12" t="s">
        <v>1735</v>
      </c>
      <c r="S20" s="12" t="s">
        <v>1096</v>
      </c>
      <c r="T20" s="12" t="s">
        <v>968</v>
      </c>
      <c r="U20" s="12" t="s">
        <v>969</v>
      </c>
      <c r="V20" s="13" t="s">
        <v>1117</v>
      </c>
      <c r="W20" s="13" t="s">
        <v>1118</v>
      </c>
      <c r="X20" s="12">
        <v>17</v>
      </c>
      <c r="Y20" s="12" t="s">
        <v>1096</v>
      </c>
      <c r="Z20" s="12" t="s">
        <v>83</v>
      </c>
      <c r="AA20" s="12" t="s">
        <v>651</v>
      </c>
      <c r="AB20" s="12" t="s">
        <v>248</v>
      </c>
      <c r="AC20" s="12" t="s">
        <v>1736</v>
      </c>
      <c r="AD20" s="12" t="s">
        <v>890</v>
      </c>
      <c r="AE20" s="12" t="s">
        <v>891</v>
      </c>
      <c r="AF20" s="12" t="s">
        <v>1117</v>
      </c>
      <c r="AG20" s="12" t="s">
        <v>1118</v>
      </c>
      <c r="AH20" s="19" t="s">
        <v>69</v>
      </c>
      <c r="AI20" s="33" t="s">
        <v>69</v>
      </c>
      <c r="AJ20" s="33" t="s">
        <v>69</v>
      </c>
      <c r="AK20" s="33" t="s">
        <v>69</v>
      </c>
      <c r="AL20" s="33" t="s">
        <v>69</v>
      </c>
      <c r="AM20" s="33" t="s">
        <v>69</v>
      </c>
      <c r="AN20" s="33" t="s">
        <v>69</v>
      </c>
      <c r="AO20" s="33" t="s">
        <v>69</v>
      </c>
      <c r="AP20" s="14"/>
      <c r="AQ20" s="14"/>
      <c r="AR20" s="14"/>
      <c r="AS20" s="14"/>
      <c r="AT20" s="14"/>
      <c r="AU20" s="14"/>
      <c r="AV20" s="14"/>
      <c r="AW20" s="14"/>
      <c r="AX20" s="14"/>
      <c r="AY20" s="14"/>
      <c r="AZ20" s="14"/>
      <c r="BA20" s="14"/>
      <c r="BB20" s="14"/>
      <c r="BC20" s="14"/>
      <c r="BD20" s="14"/>
      <c r="BE20" s="14"/>
      <c r="BF20" s="12">
        <v>17</v>
      </c>
      <c r="BG20" s="12" t="s">
        <v>1096</v>
      </c>
      <c r="BH20" s="14"/>
      <c r="BI20" s="14"/>
      <c r="BJ20" s="14"/>
      <c r="BK20" s="12" t="s">
        <v>968</v>
      </c>
      <c r="BL20" s="12" t="s">
        <v>969</v>
      </c>
      <c r="BM20" s="13" t="s">
        <v>1117</v>
      </c>
      <c r="BN20" s="13" t="s">
        <v>1118</v>
      </c>
      <c r="BO20" s="12">
        <v>17</v>
      </c>
      <c r="BP20" s="12" t="s">
        <v>1096</v>
      </c>
      <c r="BQ20" s="12">
        <v>16</v>
      </c>
      <c r="BR20" s="12" t="s">
        <v>1096</v>
      </c>
    </row>
    <row r="21" spans="1:70" s="3" customFormat="1" ht="82.5" customHeight="1">
      <c r="A21" s="12">
        <v>18</v>
      </c>
      <c r="B21" s="16">
        <v>44658</v>
      </c>
      <c r="C21" s="12">
        <v>18</v>
      </c>
      <c r="D21" s="16">
        <v>44658</v>
      </c>
      <c r="E21" s="12" t="s">
        <v>1737</v>
      </c>
      <c r="F21" s="13" t="s">
        <v>1097</v>
      </c>
      <c r="G21" s="12" t="s">
        <v>70</v>
      </c>
      <c r="H21" s="12" t="s">
        <v>1142</v>
      </c>
      <c r="I21" s="12" t="s">
        <v>122</v>
      </c>
      <c r="J21" s="12" t="s">
        <v>1143</v>
      </c>
      <c r="K21" s="12" t="s">
        <v>1144</v>
      </c>
      <c r="L21" s="12" t="s">
        <v>1145</v>
      </c>
      <c r="M21" s="12" t="s">
        <v>1146</v>
      </c>
      <c r="N21" s="12" t="s">
        <v>1148</v>
      </c>
      <c r="O21" s="12" t="s">
        <v>1546</v>
      </c>
      <c r="P21" s="12" t="s">
        <v>1160</v>
      </c>
      <c r="Q21" s="12" t="s">
        <v>1738</v>
      </c>
      <c r="R21" s="12" t="s">
        <v>1739</v>
      </c>
      <c r="S21" s="16">
        <v>44658</v>
      </c>
      <c r="T21" s="12" t="s">
        <v>968</v>
      </c>
      <c r="U21" s="12" t="s">
        <v>969</v>
      </c>
      <c r="V21" s="12" t="s">
        <v>1175</v>
      </c>
      <c r="W21" s="12" t="s">
        <v>1176</v>
      </c>
      <c r="X21" s="12">
        <v>18</v>
      </c>
      <c r="Y21" s="16">
        <v>44658</v>
      </c>
      <c r="Z21" s="12" t="s">
        <v>94</v>
      </c>
      <c r="AA21" s="12" t="s">
        <v>84</v>
      </c>
      <c r="AB21" s="12" t="s">
        <v>290</v>
      </c>
      <c r="AC21" s="12" t="s">
        <v>1149</v>
      </c>
      <c r="AD21" s="12" t="s">
        <v>1175</v>
      </c>
      <c r="AE21" s="12" t="s">
        <v>1176</v>
      </c>
      <c r="AF21" s="12" t="s">
        <v>1073</v>
      </c>
      <c r="AG21" s="12" t="s">
        <v>1074</v>
      </c>
      <c r="AH21" s="12">
        <v>14</v>
      </c>
      <c r="AI21" s="322" t="s">
        <v>1802</v>
      </c>
      <c r="AJ21" s="12" t="s">
        <v>1175</v>
      </c>
      <c r="AK21" s="12" t="s">
        <v>1176</v>
      </c>
      <c r="AL21" s="12" t="s">
        <v>1700</v>
      </c>
      <c r="AM21" s="12" t="s">
        <v>890</v>
      </c>
      <c r="AN21" s="12" t="s">
        <v>891</v>
      </c>
      <c r="AO21" s="12" t="s">
        <v>1700</v>
      </c>
      <c r="AP21" s="14"/>
      <c r="AQ21" s="14"/>
      <c r="AR21" s="14"/>
      <c r="AS21" s="14"/>
      <c r="AT21" s="14"/>
      <c r="AU21" s="14"/>
      <c r="AV21" s="14"/>
      <c r="AW21" s="14"/>
      <c r="AX21" s="14"/>
      <c r="AY21" s="14"/>
      <c r="AZ21" s="14"/>
      <c r="BA21" s="14"/>
      <c r="BB21" s="14"/>
      <c r="BC21" s="14"/>
      <c r="BD21" s="14"/>
      <c r="BE21" s="14"/>
      <c r="BF21" s="12">
        <v>18</v>
      </c>
      <c r="BG21" s="16">
        <v>44658</v>
      </c>
      <c r="BH21" s="14"/>
      <c r="BI21" s="14"/>
      <c r="BJ21" s="14"/>
      <c r="BK21" s="12" t="s">
        <v>968</v>
      </c>
      <c r="BL21" s="12" t="s">
        <v>969</v>
      </c>
      <c r="BM21" s="12" t="s">
        <v>1175</v>
      </c>
      <c r="BN21" s="12" t="s">
        <v>1176</v>
      </c>
      <c r="BO21" s="12">
        <v>18</v>
      </c>
      <c r="BP21" s="16">
        <v>44658</v>
      </c>
      <c r="BQ21" s="12">
        <v>17</v>
      </c>
      <c r="BR21" s="16">
        <v>44658</v>
      </c>
    </row>
    <row r="22" spans="1:70" ht="76.5">
      <c r="A22" s="12">
        <v>19</v>
      </c>
      <c r="B22" s="16">
        <v>44662</v>
      </c>
      <c r="C22" s="12">
        <v>19</v>
      </c>
      <c r="D22" s="16">
        <v>44662</v>
      </c>
      <c r="E22" s="12" t="s">
        <v>1737</v>
      </c>
      <c r="F22" s="13" t="s">
        <v>1097</v>
      </c>
      <c r="G22" s="12" t="s">
        <v>99</v>
      </c>
      <c r="H22" s="12" t="s">
        <v>1163</v>
      </c>
      <c r="I22" s="12" t="s">
        <v>101</v>
      </c>
      <c r="J22" s="12" t="s">
        <v>1164</v>
      </c>
      <c r="K22" s="12" t="s">
        <v>1165</v>
      </c>
      <c r="L22" s="12" t="s">
        <v>81</v>
      </c>
      <c r="M22" s="12" t="s">
        <v>1034</v>
      </c>
      <c r="N22" s="12" t="s">
        <v>1166</v>
      </c>
      <c r="O22" s="12" t="s">
        <v>1552</v>
      </c>
      <c r="P22" s="12" t="s">
        <v>1174</v>
      </c>
      <c r="Q22" s="12" t="s">
        <v>1740</v>
      </c>
      <c r="R22" s="12" t="s">
        <v>1741</v>
      </c>
      <c r="S22" s="16">
        <v>44662</v>
      </c>
      <c r="T22" s="12" t="s">
        <v>968</v>
      </c>
      <c r="U22" s="12" t="s">
        <v>969</v>
      </c>
      <c r="V22" s="12" t="s">
        <v>1175</v>
      </c>
      <c r="W22" s="12" t="s">
        <v>1176</v>
      </c>
      <c r="X22" s="12">
        <v>19</v>
      </c>
      <c r="Y22" s="16">
        <v>44662</v>
      </c>
      <c r="Z22" s="12" t="s">
        <v>104</v>
      </c>
      <c r="AA22" s="12" t="s">
        <v>447</v>
      </c>
      <c r="AB22" s="12" t="s">
        <v>290</v>
      </c>
      <c r="AC22" s="12" t="s">
        <v>1167</v>
      </c>
      <c r="AD22" s="12" t="s">
        <v>1175</v>
      </c>
      <c r="AE22" s="12" t="s">
        <v>1176</v>
      </c>
      <c r="AF22" s="12" t="s">
        <v>1073</v>
      </c>
      <c r="AG22" s="12" t="s">
        <v>1074</v>
      </c>
      <c r="AH22" s="12">
        <v>15</v>
      </c>
      <c r="AI22" s="322" t="s">
        <v>1803</v>
      </c>
      <c r="AJ22" s="12" t="s">
        <v>1175</v>
      </c>
      <c r="AK22" s="12" t="s">
        <v>1176</v>
      </c>
      <c r="AL22" s="12" t="s">
        <v>1700</v>
      </c>
      <c r="AM22" s="12" t="s">
        <v>890</v>
      </c>
      <c r="AN22" s="12" t="s">
        <v>891</v>
      </c>
      <c r="AO22" s="12" t="s">
        <v>1700</v>
      </c>
      <c r="AP22" s="14"/>
      <c r="AQ22" s="14"/>
      <c r="AR22" s="14"/>
      <c r="AS22" s="14"/>
      <c r="AT22" s="14"/>
      <c r="AU22" s="14"/>
      <c r="AV22" s="14"/>
      <c r="AW22" s="14"/>
      <c r="AX22" s="14"/>
      <c r="AY22" s="14"/>
      <c r="AZ22" s="14"/>
      <c r="BA22" s="14"/>
      <c r="BB22" s="14"/>
      <c r="BC22" s="14"/>
      <c r="BD22" s="14"/>
      <c r="BE22" s="14"/>
      <c r="BF22" s="12">
        <v>19</v>
      </c>
      <c r="BG22" s="16">
        <v>44662</v>
      </c>
      <c r="BH22" s="14"/>
      <c r="BI22" s="14"/>
      <c r="BJ22" s="14"/>
      <c r="BK22" s="12" t="s">
        <v>968</v>
      </c>
      <c r="BL22" s="12" t="s">
        <v>969</v>
      </c>
      <c r="BM22" s="12" t="s">
        <v>1175</v>
      </c>
      <c r="BN22" s="12" t="s">
        <v>1176</v>
      </c>
      <c r="BO22" s="12">
        <v>19</v>
      </c>
      <c r="BP22" s="16">
        <v>44662</v>
      </c>
      <c r="BQ22" s="12">
        <v>18</v>
      </c>
      <c r="BR22" s="16">
        <v>44662</v>
      </c>
    </row>
    <row r="23" spans="1:70" ht="89.25">
      <c r="A23" s="12">
        <v>20</v>
      </c>
      <c r="B23" s="16">
        <v>44665</v>
      </c>
      <c r="C23" s="12">
        <v>20</v>
      </c>
      <c r="D23" s="16">
        <v>44665</v>
      </c>
      <c r="E23" s="12" t="s">
        <v>1737</v>
      </c>
      <c r="F23" s="13" t="s">
        <v>1097</v>
      </c>
      <c r="G23" s="12" t="s">
        <v>70</v>
      </c>
      <c r="H23" s="12" t="s">
        <v>1178</v>
      </c>
      <c r="I23" s="12" t="s">
        <v>122</v>
      </c>
      <c r="J23" s="12" t="s">
        <v>1179</v>
      </c>
      <c r="K23" s="12" t="s">
        <v>1180</v>
      </c>
      <c r="L23" s="12" t="s">
        <v>1145</v>
      </c>
      <c r="M23" s="12" t="s">
        <v>1146</v>
      </c>
      <c r="N23" s="12" t="s">
        <v>1181</v>
      </c>
      <c r="O23" s="12" t="s">
        <v>1558</v>
      </c>
      <c r="P23" s="12" t="s">
        <v>1191</v>
      </c>
      <c r="Q23" s="12" t="s">
        <v>1738</v>
      </c>
      <c r="R23" s="12" t="s">
        <v>1742</v>
      </c>
      <c r="S23" s="16">
        <v>44665</v>
      </c>
      <c r="T23" s="12" t="s">
        <v>968</v>
      </c>
      <c r="U23" s="12" t="s">
        <v>969</v>
      </c>
      <c r="V23" s="12" t="s">
        <v>1175</v>
      </c>
      <c r="W23" s="12" t="s">
        <v>1176</v>
      </c>
      <c r="X23" s="12">
        <v>20</v>
      </c>
      <c r="Y23" s="16">
        <v>44665</v>
      </c>
      <c r="Z23" s="12" t="s">
        <v>94</v>
      </c>
      <c r="AA23" s="12" t="s">
        <v>909</v>
      </c>
      <c r="AB23" s="12" t="s">
        <v>290</v>
      </c>
      <c r="AC23" s="12" t="s">
        <v>1182</v>
      </c>
      <c r="AD23" s="12" t="s">
        <v>1175</v>
      </c>
      <c r="AE23" s="12" t="s">
        <v>1176</v>
      </c>
      <c r="AF23" s="12" t="s">
        <v>1073</v>
      </c>
      <c r="AG23" s="12" t="s">
        <v>1074</v>
      </c>
      <c r="AH23" s="12">
        <v>16</v>
      </c>
      <c r="AI23" s="322" t="s">
        <v>1817</v>
      </c>
      <c r="AJ23" s="12" t="s">
        <v>1175</v>
      </c>
      <c r="AK23" s="12" t="s">
        <v>1176</v>
      </c>
      <c r="AL23" s="12" t="s">
        <v>1700</v>
      </c>
      <c r="AM23" s="12" t="s">
        <v>890</v>
      </c>
      <c r="AN23" s="12" t="s">
        <v>891</v>
      </c>
      <c r="AO23" s="12" t="s">
        <v>1700</v>
      </c>
      <c r="AP23" s="14"/>
      <c r="AQ23" s="14"/>
      <c r="AR23" s="14"/>
      <c r="AS23" s="14"/>
      <c r="AT23" s="14"/>
      <c r="AU23" s="14"/>
      <c r="AV23" s="14"/>
      <c r="AW23" s="14"/>
      <c r="AX23" s="14"/>
      <c r="AY23" s="14"/>
      <c r="AZ23" s="14"/>
      <c r="BA23" s="14"/>
      <c r="BB23" s="14"/>
      <c r="BC23" s="14"/>
      <c r="BD23" s="14"/>
      <c r="BE23" s="14"/>
      <c r="BF23" s="12">
        <v>20</v>
      </c>
      <c r="BG23" s="16">
        <v>44665</v>
      </c>
      <c r="BH23" s="14"/>
      <c r="BI23" s="14"/>
      <c r="BJ23" s="14"/>
      <c r="BK23" s="12" t="s">
        <v>968</v>
      </c>
      <c r="BL23" s="12" t="s">
        <v>969</v>
      </c>
      <c r="BM23" s="12" t="s">
        <v>1175</v>
      </c>
      <c r="BN23" s="12" t="s">
        <v>1176</v>
      </c>
      <c r="BO23" s="12">
        <v>20</v>
      </c>
      <c r="BP23" s="16">
        <v>44665</v>
      </c>
      <c r="BQ23" s="12">
        <v>19</v>
      </c>
      <c r="BR23" s="16">
        <v>44665</v>
      </c>
    </row>
    <row r="24" spans="1:70" ht="63.75">
      <c r="A24" s="12">
        <v>21</v>
      </c>
      <c r="B24" s="16">
        <v>44669</v>
      </c>
      <c r="C24" s="12">
        <v>21</v>
      </c>
      <c r="D24" s="16">
        <v>44669</v>
      </c>
      <c r="E24" s="12" t="s">
        <v>1737</v>
      </c>
      <c r="F24" s="13" t="s">
        <v>1097</v>
      </c>
      <c r="G24" s="12" t="s">
        <v>141</v>
      </c>
      <c r="H24" s="12" t="s">
        <v>1192</v>
      </c>
      <c r="I24" s="12" t="s">
        <v>198</v>
      </c>
      <c r="J24" s="12" t="s">
        <v>1193</v>
      </c>
      <c r="K24" s="12" t="s">
        <v>1194</v>
      </c>
      <c r="L24" s="12" t="s">
        <v>1195</v>
      </c>
      <c r="M24" s="12" t="s">
        <v>1196</v>
      </c>
      <c r="N24" s="12" t="s">
        <v>1198</v>
      </c>
      <c r="O24" s="23" t="s">
        <v>997</v>
      </c>
      <c r="P24" s="12" t="s">
        <v>1202</v>
      </c>
      <c r="Q24" s="12" t="s">
        <v>1743</v>
      </c>
      <c r="R24" s="12" t="s">
        <v>1744</v>
      </c>
      <c r="S24" s="16">
        <v>44669</v>
      </c>
      <c r="T24" s="12" t="s">
        <v>968</v>
      </c>
      <c r="U24" s="12" t="s">
        <v>969</v>
      </c>
      <c r="V24" s="28" t="s">
        <v>1073</v>
      </c>
      <c r="W24" s="28" t="s">
        <v>1074</v>
      </c>
      <c r="X24" s="12">
        <v>21</v>
      </c>
      <c r="Y24" s="16">
        <v>44669</v>
      </c>
      <c r="Z24" s="12" t="s">
        <v>104</v>
      </c>
      <c r="AA24" s="12" t="s">
        <v>133</v>
      </c>
      <c r="AB24" s="12" t="s">
        <v>290</v>
      </c>
      <c r="AC24" s="12" t="s">
        <v>1199</v>
      </c>
      <c r="AD24" s="12" t="s">
        <v>1175</v>
      </c>
      <c r="AE24" s="12" t="s">
        <v>1176</v>
      </c>
      <c r="AF24" s="12" t="s">
        <v>1073</v>
      </c>
      <c r="AG24" s="12" t="s">
        <v>1074</v>
      </c>
      <c r="AH24" s="12">
        <v>17</v>
      </c>
      <c r="AI24" s="322" t="s">
        <v>1804</v>
      </c>
      <c r="AJ24" s="12" t="s">
        <v>1175</v>
      </c>
      <c r="AK24" s="12" t="s">
        <v>1176</v>
      </c>
      <c r="AL24" s="12" t="s">
        <v>1700</v>
      </c>
      <c r="AM24" s="12" t="s">
        <v>890</v>
      </c>
      <c r="AN24" s="12" t="s">
        <v>891</v>
      </c>
      <c r="AO24" s="12" t="s">
        <v>1700</v>
      </c>
      <c r="AP24" s="14"/>
      <c r="AQ24" s="14"/>
      <c r="AR24" s="14"/>
      <c r="AS24" s="14"/>
      <c r="AT24" s="14"/>
      <c r="AU24" s="14"/>
      <c r="AV24" s="14"/>
      <c r="AW24" s="14"/>
      <c r="AX24" s="14"/>
      <c r="AY24" s="14"/>
      <c r="AZ24" s="14"/>
      <c r="BA24" s="14"/>
      <c r="BB24" s="14"/>
      <c r="BC24" s="14"/>
      <c r="BD24" s="14"/>
      <c r="BE24" s="14"/>
      <c r="BF24" s="12">
        <v>21</v>
      </c>
      <c r="BG24" s="16">
        <v>44669</v>
      </c>
      <c r="BH24" s="14"/>
      <c r="BI24" s="14"/>
      <c r="BJ24" s="14"/>
      <c r="BK24" s="12" t="s">
        <v>968</v>
      </c>
      <c r="BL24" s="12" t="s">
        <v>969</v>
      </c>
      <c r="BM24" s="12" t="s">
        <v>1175</v>
      </c>
      <c r="BN24" s="12" t="s">
        <v>1176</v>
      </c>
      <c r="BO24" s="12">
        <v>21</v>
      </c>
      <c r="BP24" s="16">
        <v>44669</v>
      </c>
      <c r="BQ24" s="12">
        <v>20</v>
      </c>
      <c r="BR24" s="16">
        <v>44669</v>
      </c>
    </row>
    <row r="25" spans="1:70" ht="76.5">
      <c r="A25" s="12">
        <v>22</v>
      </c>
      <c r="B25" s="16">
        <v>44678</v>
      </c>
      <c r="C25" s="12">
        <v>22</v>
      </c>
      <c r="D25" s="16">
        <v>44678</v>
      </c>
      <c r="E25" s="12" t="s">
        <v>1737</v>
      </c>
      <c r="F25" s="13" t="s">
        <v>1097</v>
      </c>
      <c r="G25" s="12" t="s">
        <v>158</v>
      </c>
      <c r="H25" s="12" t="s">
        <v>1204</v>
      </c>
      <c r="I25" s="12" t="s">
        <v>122</v>
      </c>
      <c r="J25" s="12" t="s">
        <v>1205</v>
      </c>
      <c r="K25" s="12" t="s">
        <v>1206</v>
      </c>
      <c r="L25" s="12" t="s">
        <v>1207</v>
      </c>
      <c r="M25" s="12" t="s">
        <v>1208</v>
      </c>
      <c r="N25" s="12" t="s">
        <v>1210</v>
      </c>
      <c r="O25" s="12" t="s">
        <v>1568</v>
      </c>
      <c r="P25" s="12" t="s">
        <v>1213</v>
      </c>
      <c r="Q25" s="12" t="s">
        <v>1745</v>
      </c>
      <c r="R25" s="12" t="s">
        <v>1746</v>
      </c>
      <c r="S25" s="16">
        <v>44678</v>
      </c>
      <c r="T25" s="12" t="s">
        <v>968</v>
      </c>
      <c r="U25" s="12" t="s">
        <v>969</v>
      </c>
      <c r="V25" s="28" t="s">
        <v>1073</v>
      </c>
      <c r="W25" s="28" t="s">
        <v>1074</v>
      </c>
      <c r="X25" s="12">
        <v>22</v>
      </c>
      <c r="Y25" s="16">
        <v>44678</v>
      </c>
      <c r="Z25" s="12" t="s">
        <v>83</v>
      </c>
      <c r="AA25" s="12" t="s">
        <v>180</v>
      </c>
      <c r="AB25" s="12" t="s">
        <v>290</v>
      </c>
      <c r="AC25" s="12" t="s">
        <v>1211</v>
      </c>
      <c r="AD25" s="12" t="s">
        <v>1175</v>
      </c>
      <c r="AE25" s="12" t="s">
        <v>1176</v>
      </c>
      <c r="AF25" s="12" t="s">
        <v>1073</v>
      </c>
      <c r="AG25" s="12" t="s">
        <v>1074</v>
      </c>
      <c r="AH25" s="14" t="s">
        <v>69</v>
      </c>
      <c r="AI25" s="33" t="s">
        <v>69</v>
      </c>
      <c r="AJ25" s="33" t="s">
        <v>69</v>
      </c>
      <c r="AK25" s="33" t="s">
        <v>69</v>
      </c>
      <c r="AL25" s="33" t="s">
        <v>69</v>
      </c>
      <c r="AM25" s="33" t="s">
        <v>69</v>
      </c>
      <c r="AN25" s="33" t="s">
        <v>69</v>
      </c>
      <c r="AO25" s="33" t="s">
        <v>69</v>
      </c>
      <c r="AP25" s="14"/>
      <c r="AQ25" s="14"/>
      <c r="AR25" s="14"/>
      <c r="AS25" s="14"/>
      <c r="AT25" s="14"/>
      <c r="AU25" s="14"/>
      <c r="AV25" s="14"/>
      <c r="AW25" s="14"/>
      <c r="AX25" s="14"/>
      <c r="AY25" s="14"/>
      <c r="AZ25" s="14"/>
      <c r="BA25" s="14"/>
      <c r="BB25" s="14"/>
      <c r="BC25" s="14"/>
      <c r="BD25" s="14"/>
      <c r="BE25" s="14"/>
      <c r="BF25" s="12">
        <v>22</v>
      </c>
      <c r="BG25" s="16">
        <v>44678</v>
      </c>
      <c r="BH25" s="14"/>
      <c r="BI25" s="14"/>
      <c r="BJ25" s="14"/>
      <c r="BK25" s="12" t="s">
        <v>968</v>
      </c>
      <c r="BL25" s="12" t="s">
        <v>969</v>
      </c>
      <c r="BM25" s="12" t="s">
        <v>1175</v>
      </c>
      <c r="BN25" s="12" t="s">
        <v>1176</v>
      </c>
      <c r="BO25" s="12">
        <v>22</v>
      </c>
      <c r="BP25" s="16">
        <v>44678</v>
      </c>
      <c r="BQ25" s="12">
        <v>21</v>
      </c>
      <c r="BR25" s="16">
        <v>44678</v>
      </c>
    </row>
    <row r="26" spans="1:70" s="4" customFormat="1" ht="63.75">
      <c r="A26" s="12">
        <v>23</v>
      </c>
      <c r="B26" s="17" t="s">
        <v>1578</v>
      </c>
      <c r="C26" s="12">
        <v>23</v>
      </c>
      <c r="D26" s="17" t="s">
        <v>1578</v>
      </c>
      <c r="E26" s="12" t="s">
        <v>1747</v>
      </c>
      <c r="F26" s="13" t="s">
        <v>1748</v>
      </c>
      <c r="G26" s="21" t="s">
        <v>99</v>
      </c>
      <c r="H26" s="21" t="s">
        <v>1215</v>
      </c>
      <c r="I26" s="21" t="s">
        <v>101</v>
      </c>
      <c r="J26" s="21" t="s">
        <v>1216</v>
      </c>
      <c r="K26" s="21" t="s">
        <v>1217</v>
      </c>
      <c r="L26" s="21" t="s">
        <v>81</v>
      </c>
      <c r="M26" s="21" t="s">
        <v>1218</v>
      </c>
      <c r="N26" s="21" t="s">
        <v>1220</v>
      </c>
      <c r="O26" s="21" t="s">
        <v>902</v>
      </c>
      <c r="P26" s="21" t="s">
        <v>1223</v>
      </c>
      <c r="Q26" s="21" t="s">
        <v>1749</v>
      </c>
      <c r="R26" s="12" t="s">
        <v>1750</v>
      </c>
      <c r="S26" s="17" t="s">
        <v>1578</v>
      </c>
      <c r="T26" s="12" t="s">
        <v>968</v>
      </c>
      <c r="U26" s="12" t="s">
        <v>969</v>
      </c>
      <c r="V26" s="13" t="s">
        <v>1117</v>
      </c>
      <c r="W26" s="13" t="s">
        <v>1118</v>
      </c>
      <c r="X26" s="12">
        <v>23</v>
      </c>
      <c r="Y26" s="17" t="s">
        <v>1578</v>
      </c>
      <c r="Z26" s="12" t="s">
        <v>117</v>
      </c>
      <c r="AA26" s="12" t="s">
        <v>1225</v>
      </c>
      <c r="AB26" s="12" t="s">
        <v>415</v>
      </c>
      <c r="AC26" s="21" t="s">
        <v>1221</v>
      </c>
      <c r="AD26" s="12" t="s">
        <v>1175</v>
      </c>
      <c r="AE26" s="12" t="s">
        <v>1176</v>
      </c>
      <c r="AF26" s="13" t="s">
        <v>1117</v>
      </c>
      <c r="AG26" s="13" t="s">
        <v>1118</v>
      </c>
      <c r="AH26" s="21">
        <v>18</v>
      </c>
      <c r="AI26" s="322" t="s">
        <v>1748</v>
      </c>
      <c r="AJ26" s="12" t="s">
        <v>890</v>
      </c>
      <c r="AK26" s="12" t="s">
        <v>891</v>
      </c>
      <c r="AL26" s="12" t="s">
        <v>1700</v>
      </c>
      <c r="AM26" s="12" t="s">
        <v>1117</v>
      </c>
      <c r="AN26" s="12" t="s">
        <v>1118</v>
      </c>
      <c r="AO26" s="12" t="s">
        <v>1700</v>
      </c>
      <c r="AP26" s="21"/>
      <c r="AQ26" s="21"/>
      <c r="AR26" s="21"/>
      <c r="AS26" s="21"/>
      <c r="AT26" s="21"/>
      <c r="AU26" s="21"/>
      <c r="AV26" s="21"/>
      <c r="AW26" s="21"/>
      <c r="AX26" s="21"/>
      <c r="AY26" s="21"/>
      <c r="AZ26" s="21"/>
      <c r="BA26" s="21"/>
      <c r="BB26" s="21"/>
      <c r="BC26" s="21"/>
      <c r="BD26" s="21"/>
      <c r="BE26" s="21"/>
      <c r="BF26" s="12">
        <v>23</v>
      </c>
      <c r="BG26" s="17" t="s">
        <v>1578</v>
      </c>
      <c r="BH26" s="21"/>
      <c r="BI26" s="21"/>
      <c r="BJ26" s="21"/>
      <c r="BK26" s="12" t="s">
        <v>968</v>
      </c>
      <c r="BL26" s="12" t="s">
        <v>969</v>
      </c>
      <c r="BM26" s="13" t="s">
        <v>1117</v>
      </c>
      <c r="BN26" s="13" t="s">
        <v>1118</v>
      </c>
      <c r="BO26" s="12">
        <v>23</v>
      </c>
      <c r="BP26" s="17" t="s">
        <v>1578</v>
      </c>
      <c r="BQ26" s="12">
        <v>22</v>
      </c>
      <c r="BR26" s="17" t="s">
        <v>1578</v>
      </c>
    </row>
    <row r="27" spans="1:70" s="4" customFormat="1" ht="76.5">
      <c r="A27" s="12">
        <v>24</v>
      </c>
      <c r="B27" s="17" t="s">
        <v>1578</v>
      </c>
      <c r="C27" s="12">
        <v>24</v>
      </c>
      <c r="D27" s="17" t="s">
        <v>1578</v>
      </c>
      <c r="E27" s="12" t="s">
        <v>1747</v>
      </c>
      <c r="F27" s="13" t="s">
        <v>1748</v>
      </c>
      <c r="G27" s="21" t="s">
        <v>141</v>
      </c>
      <c r="H27" s="21" t="s">
        <v>1226</v>
      </c>
      <c r="I27" s="21" t="s">
        <v>229</v>
      </c>
      <c r="J27" s="21" t="s">
        <v>1227</v>
      </c>
      <c r="K27" s="21" t="s">
        <v>1228</v>
      </c>
      <c r="L27" s="21" t="s">
        <v>1229</v>
      </c>
      <c r="M27" s="21" t="s">
        <v>1230</v>
      </c>
      <c r="N27" s="21" t="s">
        <v>1232</v>
      </c>
      <c r="O27" s="25" t="s">
        <v>997</v>
      </c>
      <c r="P27" s="21" t="s">
        <v>1238</v>
      </c>
      <c r="Q27" s="21" t="s">
        <v>1751</v>
      </c>
      <c r="R27" s="12" t="s">
        <v>1752</v>
      </c>
      <c r="S27" s="17" t="s">
        <v>1578</v>
      </c>
      <c r="T27" s="12" t="s">
        <v>968</v>
      </c>
      <c r="U27" s="12" t="s">
        <v>969</v>
      </c>
      <c r="V27" s="12" t="s">
        <v>1175</v>
      </c>
      <c r="W27" s="12" t="s">
        <v>1176</v>
      </c>
      <c r="X27" s="12">
        <v>24</v>
      </c>
      <c r="Y27" s="17" t="s">
        <v>1578</v>
      </c>
      <c r="Z27" s="12" t="s">
        <v>117</v>
      </c>
      <c r="AA27" s="12" t="s">
        <v>1225</v>
      </c>
      <c r="AB27" s="12" t="s">
        <v>415</v>
      </c>
      <c r="AC27" s="21" t="s">
        <v>1233</v>
      </c>
      <c r="AD27" s="12" t="s">
        <v>1175</v>
      </c>
      <c r="AE27" s="12" t="s">
        <v>1176</v>
      </c>
      <c r="AF27" s="13" t="s">
        <v>1117</v>
      </c>
      <c r="AG27" s="13" t="s">
        <v>1118</v>
      </c>
      <c r="AH27" s="21">
        <v>19</v>
      </c>
      <c r="AI27" s="322" t="s">
        <v>979</v>
      </c>
      <c r="AJ27" s="12" t="s">
        <v>890</v>
      </c>
      <c r="AK27" s="12" t="s">
        <v>891</v>
      </c>
      <c r="AL27" s="12" t="s">
        <v>1700</v>
      </c>
      <c r="AM27" s="12" t="s">
        <v>1117</v>
      </c>
      <c r="AN27" s="12" t="s">
        <v>1118</v>
      </c>
      <c r="AO27" s="12" t="s">
        <v>1700</v>
      </c>
      <c r="AP27" s="21"/>
      <c r="AQ27" s="21"/>
      <c r="AR27" s="21"/>
      <c r="AS27" s="21"/>
      <c r="AT27" s="21"/>
      <c r="AU27" s="21"/>
      <c r="AV27" s="21"/>
      <c r="AW27" s="21"/>
      <c r="AX27" s="21"/>
      <c r="AY27" s="21"/>
      <c r="AZ27" s="21"/>
      <c r="BA27" s="21"/>
      <c r="BB27" s="21"/>
      <c r="BC27" s="21"/>
      <c r="BD27" s="21"/>
      <c r="BE27" s="21"/>
      <c r="BF27" s="12">
        <v>24</v>
      </c>
      <c r="BG27" s="17" t="s">
        <v>1578</v>
      </c>
      <c r="BH27" s="21"/>
      <c r="BI27" s="21"/>
      <c r="BJ27" s="21"/>
      <c r="BK27" s="12" t="s">
        <v>968</v>
      </c>
      <c r="BL27" s="12" t="s">
        <v>969</v>
      </c>
      <c r="BM27" s="13" t="s">
        <v>1117</v>
      </c>
      <c r="BN27" s="13" t="s">
        <v>1118</v>
      </c>
      <c r="BO27" s="12">
        <v>24</v>
      </c>
      <c r="BP27" s="17" t="s">
        <v>1578</v>
      </c>
      <c r="BQ27" s="34" t="s">
        <v>1719</v>
      </c>
      <c r="BR27" s="34" t="s">
        <v>1719</v>
      </c>
    </row>
    <row r="28" spans="1:70" s="4" customFormat="1" ht="102">
      <c r="A28" s="12">
        <v>25</v>
      </c>
      <c r="B28" s="17" t="s">
        <v>1578</v>
      </c>
      <c r="C28" s="12">
        <v>25</v>
      </c>
      <c r="D28" s="17" t="s">
        <v>1578</v>
      </c>
      <c r="E28" s="12" t="s">
        <v>1747</v>
      </c>
      <c r="F28" s="13" t="s">
        <v>1748</v>
      </c>
      <c r="G28" s="21" t="s">
        <v>70</v>
      </c>
      <c r="H28" s="21" t="s">
        <v>1240</v>
      </c>
      <c r="I28" s="21" t="s">
        <v>122</v>
      </c>
      <c r="J28" s="21" t="s">
        <v>1241</v>
      </c>
      <c r="K28" s="21" t="s">
        <v>1242</v>
      </c>
      <c r="L28" s="21" t="s">
        <v>1145</v>
      </c>
      <c r="M28" s="21" t="s">
        <v>1146</v>
      </c>
      <c r="N28" s="21" t="s">
        <v>1244</v>
      </c>
      <c r="O28" s="25" t="s">
        <v>1590</v>
      </c>
      <c r="P28" s="21" t="s">
        <v>1251</v>
      </c>
      <c r="Q28" s="21" t="s">
        <v>1252</v>
      </c>
      <c r="R28" s="12" t="s">
        <v>1753</v>
      </c>
      <c r="S28" s="17" t="s">
        <v>1578</v>
      </c>
      <c r="T28" s="12" t="s">
        <v>968</v>
      </c>
      <c r="U28" s="12" t="s">
        <v>969</v>
      </c>
      <c r="V28" s="13" t="s">
        <v>888</v>
      </c>
      <c r="W28" s="13" t="s">
        <v>889</v>
      </c>
      <c r="X28" s="12">
        <v>25</v>
      </c>
      <c r="Y28" s="17" t="s">
        <v>1578</v>
      </c>
      <c r="Z28" s="12" t="s">
        <v>117</v>
      </c>
      <c r="AA28" s="12" t="s">
        <v>1225</v>
      </c>
      <c r="AB28" s="12" t="s">
        <v>415</v>
      </c>
      <c r="AC28" s="21" t="s">
        <v>1245</v>
      </c>
      <c r="AD28" s="12" t="s">
        <v>1175</v>
      </c>
      <c r="AE28" s="12" t="s">
        <v>1176</v>
      </c>
      <c r="AF28" s="13" t="s">
        <v>1117</v>
      </c>
      <c r="AG28" s="13" t="s">
        <v>1118</v>
      </c>
      <c r="AH28" s="21">
        <v>20</v>
      </c>
      <c r="AI28" s="322" t="s">
        <v>1805</v>
      </c>
      <c r="AJ28" s="12" t="s">
        <v>890</v>
      </c>
      <c r="AK28" s="12" t="s">
        <v>891</v>
      </c>
      <c r="AL28" s="12" t="s">
        <v>1700</v>
      </c>
      <c r="AM28" s="12" t="s">
        <v>1117</v>
      </c>
      <c r="AN28" s="12" t="s">
        <v>1118</v>
      </c>
      <c r="AO28" s="12" t="s">
        <v>1700</v>
      </c>
      <c r="AP28" s="21"/>
      <c r="AQ28" s="21"/>
      <c r="AR28" s="21"/>
      <c r="AS28" s="21"/>
      <c r="AT28" s="21"/>
      <c r="AU28" s="21"/>
      <c r="AV28" s="21"/>
      <c r="AW28" s="21"/>
      <c r="AX28" s="21"/>
      <c r="AY28" s="21"/>
      <c r="AZ28" s="21"/>
      <c r="BA28" s="21"/>
      <c r="BB28" s="21"/>
      <c r="BC28" s="21"/>
      <c r="BD28" s="21"/>
      <c r="BE28" s="21"/>
      <c r="BF28" s="12">
        <v>25</v>
      </c>
      <c r="BG28" s="17" t="s">
        <v>1578</v>
      </c>
      <c r="BH28" s="21"/>
      <c r="BI28" s="21"/>
      <c r="BJ28" s="21"/>
      <c r="BK28" s="12" t="s">
        <v>968</v>
      </c>
      <c r="BL28" s="12" t="s">
        <v>969</v>
      </c>
      <c r="BM28" s="13" t="s">
        <v>1117</v>
      </c>
      <c r="BN28" s="13" t="s">
        <v>1118</v>
      </c>
      <c r="BO28" s="12">
        <v>25</v>
      </c>
      <c r="BP28" s="17" t="s">
        <v>1578</v>
      </c>
      <c r="BQ28" s="12">
        <v>23</v>
      </c>
      <c r="BR28" s="17" t="s">
        <v>1578</v>
      </c>
    </row>
    <row r="29" spans="1:70" s="4" customFormat="1" ht="81" customHeight="1">
      <c r="A29" s="12">
        <v>26</v>
      </c>
      <c r="B29" s="17" t="s">
        <v>1596</v>
      </c>
      <c r="C29" s="12">
        <v>26</v>
      </c>
      <c r="D29" s="17" t="s">
        <v>1596</v>
      </c>
      <c r="E29" s="12" t="s">
        <v>1747</v>
      </c>
      <c r="F29" s="13" t="s">
        <v>1748</v>
      </c>
      <c r="G29" s="21" t="s">
        <v>158</v>
      </c>
      <c r="H29" s="21" t="s">
        <v>1254</v>
      </c>
      <c r="I29" s="21" t="s">
        <v>122</v>
      </c>
      <c r="J29" s="21" t="s">
        <v>1255</v>
      </c>
      <c r="K29" s="21" t="s">
        <v>1256</v>
      </c>
      <c r="L29" s="21" t="s">
        <v>1257</v>
      </c>
      <c r="M29" s="21" t="s">
        <v>1258</v>
      </c>
      <c r="N29" s="21" t="s">
        <v>1260</v>
      </c>
      <c r="O29" s="25" t="s">
        <v>476</v>
      </c>
      <c r="P29" s="21" t="s">
        <v>1263</v>
      </c>
      <c r="Q29" s="21" t="s">
        <v>1264</v>
      </c>
      <c r="R29" s="12" t="s">
        <v>1754</v>
      </c>
      <c r="S29" s="17" t="s">
        <v>1596</v>
      </c>
      <c r="T29" s="12" t="s">
        <v>968</v>
      </c>
      <c r="U29" s="12" t="s">
        <v>969</v>
      </c>
      <c r="V29" s="13" t="s">
        <v>890</v>
      </c>
      <c r="W29" s="13" t="s">
        <v>891</v>
      </c>
      <c r="X29" s="12">
        <v>26</v>
      </c>
      <c r="Y29" s="17" t="s">
        <v>1596</v>
      </c>
      <c r="Z29" s="12" t="s">
        <v>162</v>
      </c>
      <c r="AA29" s="12" t="s">
        <v>300</v>
      </c>
      <c r="AB29" s="12" t="s">
        <v>415</v>
      </c>
      <c r="AC29" s="21" t="s">
        <v>1261</v>
      </c>
      <c r="AD29" s="12" t="s">
        <v>1175</v>
      </c>
      <c r="AE29" s="12" t="s">
        <v>1176</v>
      </c>
      <c r="AF29" s="13" t="s">
        <v>1117</v>
      </c>
      <c r="AG29" s="13" t="s">
        <v>1118</v>
      </c>
      <c r="AH29" s="34" t="s">
        <v>69</v>
      </c>
      <c r="AI29" s="35" t="s">
        <v>69</v>
      </c>
      <c r="AJ29" s="35" t="s">
        <v>69</v>
      </c>
      <c r="AK29" s="35" t="s">
        <v>69</v>
      </c>
      <c r="AL29" s="35" t="s">
        <v>69</v>
      </c>
      <c r="AM29" s="35" t="s">
        <v>69</v>
      </c>
      <c r="AN29" s="35" t="s">
        <v>69</v>
      </c>
      <c r="AO29" s="35" t="s">
        <v>69</v>
      </c>
      <c r="AP29" s="21"/>
      <c r="AQ29" s="21"/>
      <c r="AR29" s="21"/>
      <c r="AS29" s="21"/>
      <c r="AT29" s="21"/>
      <c r="AU29" s="21"/>
      <c r="AV29" s="21"/>
      <c r="AW29" s="21"/>
      <c r="AX29" s="21"/>
      <c r="AY29" s="21"/>
      <c r="AZ29" s="21"/>
      <c r="BA29" s="21"/>
      <c r="BB29" s="21"/>
      <c r="BC29" s="21"/>
      <c r="BD29" s="21"/>
      <c r="BE29" s="21"/>
      <c r="BF29" s="12">
        <v>26</v>
      </c>
      <c r="BG29" s="17" t="s">
        <v>1596</v>
      </c>
      <c r="BH29" s="21"/>
      <c r="BI29" s="21"/>
      <c r="BJ29" s="21"/>
      <c r="BK29" s="12" t="s">
        <v>968</v>
      </c>
      <c r="BL29" s="12" t="s">
        <v>969</v>
      </c>
      <c r="BM29" s="13" t="s">
        <v>1117</v>
      </c>
      <c r="BN29" s="13" t="s">
        <v>1118</v>
      </c>
      <c r="BO29" s="12">
        <v>26</v>
      </c>
      <c r="BP29" s="17" t="s">
        <v>1596</v>
      </c>
      <c r="BQ29" s="12">
        <v>24</v>
      </c>
      <c r="BR29" s="17" t="s">
        <v>1596</v>
      </c>
    </row>
    <row r="30" spans="1:70" ht="90">
      <c r="A30" s="12">
        <v>27</v>
      </c>
      <c r="B30" s="17" t="s">
        <v>1604</v>
      </c>
      <c r="C30" s="12">
        <v>27</v>
      </c>
      <c r="D30" s="17" t="s">
        <v>1604</v>
      </c>
      <c r="E30" s="12" t="s">
        <v>1747</v>
      </c>
      <c r="F30" s="13" t="s">
        <v>1748</v>
      </c>
      <c r="G30" s="22" t="s">
        <v>1131</v>
      </c>
      <c r="H30" s="22" t="s">
        <v>1265</v>
      </c>
      <c r="I30" s="22" t="s">
        <v>101</v>
      </c>
      <c r="J30" s="22" t="s">
        <v>1266</v>
      </c>
      <c r="K30" s="22" t="s">
        <v>1267</v>
      </c>
      <c r="L30" s="22" t="s">
        <v>1268</v>
      </c>
      <c r="M30" s="22" t="s">
        <v>1269</v>
      </c>
      <c r="N30" s="22" t="s">
        <v>1271</v>
      </c>
      <c r="O30" s="26" t="s">
        <v>548</v>
      </c>
      <c r="P30" s="27" t="s">
        <v>1275</v>
      </c>
      <c r="Q30" s="26" t="s">
        <v>1276</v>
      </c>
      <c r="R30" s="12" t="s">
        <v>1755</v>
      </c>
      <c r="S30" s="17" t="s">
        <v>1604</v>
      </c>
      <c r="T30" s="12" t="s">
        <v>968</v>
      </c>
      <c r="U30" s="12" t="s">
        <v>969</v>
      </c>
      <c r="V30" s="13" t="s">
        <v>1117</v>
      </c>
      <c r="W30" s="13" t="s">
        <v>1118</v>
      </c>
      <c r="X30" s="12">
        <v>27</v>
      </c>
      <c r="Y30" s="17" t="s">
        <v>1604</v>
      </c>
      <c r="Z30" s="31" t="s">
        <v>104</v>
      </c>
      <c r="AA30" s="31" t="s">
        <v>380</v>
      </c>
      <c r="AB30" s="31" t="s">
        <v>415</v>
      </c>
      <c r="AC30" s="32" t="s">
        <v>1272</v>
      </c>
      <c r="AD30" s="12" t="s">
        <v>1175</v>
      </c>
      <c r="AE30" s="12" t="s">
        <v>1176</v>
      </c>
      <c r="AF30" s="13" t="s">
        <v>1117</v>
      </c>
      <c r="AG30" s="13" t="s">
        <v>1118</v>
      </c>
      <c r="AH30" s="21">
        <v>21</v>
      </c>
      <c r="AI30" s="36">
        <v>44704</v>
      </c>
      <c r="AJ30" s="12" t="s">
        <v>890</v>
      </c>
      <c r="AK30" s="12" t="s">
        <v>891</v>
      </c>
      <c r="AL30" s="12" t="s">
        <v>1700</v>
      </c>
      <c r="AM30" s="12" t="s">
        <v>1117</v>
      </c>
      <c r="AN30" s="12" t="s">
        <v>1118</v>
      </c>
      <c r="AO30" s="12" t="s">
        <v>1700</v>
      </c>
      <c r="BF30" s="12">
        <v>27</v>
      </c>
      <c r="BG30" s="17" t="s">
        <v>1604</v>
      </c>
      <c r="BK30" s="12" t="s">
        <v>968</v>
      </c>
      <c r="BL30" s="12" t="s">
        <v>969</v>
      </c>
      <c r="BM30" s="12" t="s">
        <v>1175</v>
      </c>
      <c r="BN30" s="12" t="s">
        <v>1176</v>
      </c>
      <c r="BO30" s="12">
        <v>27</v>
      </c>
      <c r="BP30" s="17" t="s">
        <v>1604</v>
      </c>
      <c r="BQ30" s="12">
        <v>25</v>
      </c>
      <c r="BR30" s="17" t="s">
        <v>1604</v>
      </c>
    </row>
    <row r="31" spans="1:70" ht="105">
      <c r="A31" s="12">
        <v>28</v>
      </c>
      <c r="B31" s="17" t="s">
        <v>1604</v>
      </c>
      <c r="C31" s="12">
        <v>28</v>
      </c>
      <c r="D31" s="17" t="s">
        <v>1604</v>
      </c>
      <c r="E31" s="12" t="s">
        <v>1747</v>
      </c>
      <c r="F31" s="13" t="s">
        <v>1748</v>
      </c>
      <c r="G31" s="22" t="s">
        <v>1131</v>
      </c>
      <c r="H31" s="22" t="s">
        <v>1279</v>
      </c>
      <c r="I31" s="22" t="s">
        <v>101</v>
      </c>
      <c r="J31" s="22" t="s">
        <v>1280</v>
      </c>
      <c r="K31" s="22" t="s">
        <v>1281</v>
      </c>
      <c r="L31" s="22" t="s">
        <v>1282</v>
      </c>
      <c r="M31" s="22" t="s">
        <v>1283</v>
      </c>
      <c r="N31" s="22" t="s">
        <v>1285</v>
      </c>
      <c r="O31" s="26" t="s">
        <v>548</v>
      </c>
      <c r="P31" s="27" t="s">
        <v>1288</v>
      </c>
      <c r="Q31" s="26" t="s">
        <v>1289</v>
      </c>
      <c r="R31" s="12" t="s">
        <v>1756</v>
      </c>
      <c r="S31" s="17" t="s">
        <v>1604</v>
      </c>
      <c r="T31" s="12" t="s">
        <v>968</v>
      </c>
      <c r="U31" s="12" t="s">
        <v>969</v>
      </c>
      <c r="V31" s="12" t="s">
        <v>1175</v>
      </c>
      <c r="W31" s="12" t="s">
        <v>1176</v>
      </c>
      <c r="X31" s="12">
        <v>28</v>
      </c>
      <c r="Y31" s="17" t="s">
        <v>1604</v>
      </c>
      <c r="Z31" s="31" t="s">
        <v>104</v>
      </c>
      <c r="AA31" s="31" t="s">
        <v>380</v>
      </c>
      <c r="AB31" s="31" t="s">
        <v>415</v>
      </c>
      <c r="AC31" s="32" t="s">
        <v>1286</v>
      </c>
      <c r="AD31" s="12" t="s">
        <v>1175</v>
      </c>
      <c r="AE31" s="12" t="s">
        <v>1176</v>
      </c>
      <c r="AF31" s="13" t="s">
        <v>1117</v>
      </c>
      <c r="AG31" s="13" t="s">
        <v>1118</v>
      </c>
      <c r="AH31" s="21">
        <v>22</v>
      </c>
      <c r="AI31" s="36">
        <v>44704</v>
      </c>
      <c r="AJ31" s="12" t="s">
        <v>890</v>
      </c>
      <c r="AK31" s="12" t="s">
        <v>891</v>
      </c>
      <c r="AL31" s="12" t="s">
        <v>1700</v>
      </c>
      <c r="AM31" s="12" t="s">
        <v>1117</v>
      </c>
      <c r="AN31" s="12" t="s">
        <v>1118</v>
      </c>
      <c r="AO31" s="12" t="s">
        <v>1700</v>
      </c>
      <c r="BF31" s="12">
        <v>28</v>
      </c>
      <c r="BG31" s="17" t="s">
        <v>1604</v>
      </c>
      <c r="BK31" s="12" t="s">
        <v>968</v>
      </c>
      <c r="BL31" s="12" t="s">
        <v>969</v>
      </c>
      <c r="BM31" s="12" t="s">
        <v>1175</v>
      </c>
      <c r="BN31" s="12" t="s">
        <v>1176</v>
      </c>
      <c r="BO31" s="12">
        <v>28</v>
      </c>
      <c r="BP31" s="17" t="s">
        <v>1604</v>
      </c>
      <c r="BQ31" s="12">
        <v>26</v>
      </c>
      <c r="BR31" s="17" t="s">
        <v>1604</v>
      </c>
    </row>
    <row r="32" spans="1:70" ht="195">
      <c r="A32" s="12">
        <v>29</v>
      </c>
      <c r="B32" s="17" t="s">
        <v>1604</v>
      </c>
      <c r="C32" s="12">
        <v>29</v>
      </c>
      <c r="D32" s="17" t="s">
        <v>1604</v>
      </c>
      <c r="E32" s="12" t="s">
        <v>1747</v>
      </c>
      <c r="F32" s="13" t="s">
        <v>1748</v>
      </c>
      <c r="G32" s="22" t="s">
        <v>893</v>
      </c>
      <c r="H32" s="22" t="s">
        <v>1290</v>
      </c>
      <c r="I32" s="22" t="s">
        <v>122</v>
      </c>
      <c r="J32" s="22" t="s">
        <v>1291</v>
      </c>
      <c r="K32" s="22" t="s">
        <v>1292</v>
      </c>
      <c r="L32" s="22" t="s">
        <v>1293</v>
      </c>
      <c r="M32" s="22" t="s">
        <v>1294</v>
      </c>
      <c r="N32" s="22" t="s">
        <v>1296</v>
      </c>
      <c r="O32" s="26" t="s">
        <v>1618</v>
      </c>
      <c r="P32" s="27" t="s">
        <v>1309</v>
      </c>
      <c r="Q32" s="26" t="s">
        <v>1310</v>
      </c>
      <c r="R32" s="12" t="s">
        <v>1757</v>
      </c>
      <c r="S32" s="17" t="s">
        <v>1604</v>
      </c>
      <c r="T32" s="12" t="s">
        <v>968</v>
      </c>
      <c r="U32" s="12" t="s">
        <v>969</v>
      </c>
      <c r="V32" s="13" t="s">
        <v>888</v>
      </c>
      <c r="W32" s="13" t="s">
        <v>889</v>
      </c>
      <c r="X32" s="12">
        <v>29</v>
      </c>
      <c r="Y32" s="17" t="s">
        <v>1604</v>
      </c>
      <c r="Z32" s="31" t="s">
        <v>104</v>
      </c>
      <c r="AA32" s="31" t="s">
        <v>380</v>
      </c>
      <c r="AB32" s="31" t="s">
        <v>415</v>
      </c>
      <c r="AC32" s="32" t="s">
        <v>1297</v>
      </c>
      <c r="AD32" s="12" t="s">
        <v>1175</v>
      </c>
      <c r="AE32" s="12" t="s">
        <v>1176</v>
      </c>
      <c r="AF32" s="13" t="s">
        <v>1117</v>
      </c>
      <c r="AG32" s="13" t="s">
        <v>1118</v>
      </c>
      <c r="AH32" s="21">
        <v>23</v>
      </c>
      <c r="AI32" s="36">
        <v>44701</v>
      </c>
      <c r="AJ32" s="12" t="s">
        <v>890</v>
      </c>
      <c r="AK32" s="12" t="s">
        <v>891</v>
      </c>
      <c r="AL32" s="12" t="s">
        <v>1700</v>
      </c>
      <c r="AM32" s="12" t="s">
        <v>1117</v>
      </c>
      <c r="AN32" s="12" t="s">
        <v>1118</v>
      </c>
      <c r="AO32" s="12" t="s">
        <v>1700</v>
      </c>
      <c r="BF32" s="12">
        <v>29</v>
      </c>
      <c r="BG32" s="17" t="s">
        <v>1604</v>
      </c>
      <c r="BK32" s="12" t="s">
        <v>968</v>
      </c>
      <c r="BL32" s="12" t="s">
        <v>969</v>
      </c>
      <c r="BM32" s="12" t="s">
        <v>1175</v>
      </c>
      <c r="BN32" s="12" t="s">
        <v>1176</v>
      </c>
      <c r="BO32" s="12">
        <v>29</v>
      </c>
      <c r="BP32" s="17" t="s">
        <v>1604</v>
      </c>
      <c r="BQ32" s="12">
        <v>27</v>
      </c>
      <c r="BR32" s="17" t="s">
        <v>1604</v>
      </c>
    </row>
    <row r="33" spans="1:70" ht="180">
      <c r="A33" s="12">
        <v>30</v>
      </c>
      <c r="B33" s="17" t="s">
        <v>1604</v>
      </c>
      <c r="C33" s="12">
        <v>30</v>
      </c>
      <c r="D33" s="17" t="s">
        <v>1604</v>
      </c>
      <c r="E33" s="12" t="s">
        <v>1747</v>
      </c>
      <c r="F33" s="13" t="s">
        <v>1748</v>
      </c>
      <c r="G33" s="22" t="s">
        <v>70</v>
      </c>
      <c r="H33" s="22" t="s">
        <v>1311</v>
      </c>
      <c r="I33" s="22" t="s">
        <v>122</v>
      </c>
      <c r="J33" s="22" t="s">
        <v>1312</v>
      </c>
      <c r="K33" s="22" t="s">
        <v>1313</v>
      </c>
      <c r="L33" s="22" t="s">
        <v>81</v>
      </c>
      <c r="M33" s="22" t="s">
        <v>69</v>
      </c>
      <c r="N33" s="22" t="s">
        <v>1315</v>
      </c>
      <c r="O33" s="26" t="s">
        <v>1623</v>
      </c>
      <c r="P33" s="27" t="s">
        <v>1325</v>
      </c>
      <c r="Q33" s="26" t="s">
        <v>1326</v>
      </c>
      <c r="R33" s="12" t="s">
        <v>1758</v>
      </c>
      <c r="S33" s="17" t="s">
        <v>1604</v>
      </c>
      <c r="T33" s="12" t="s">
        <v>968</v>
      </c>
      <c r="U33" s="12" t="s">
        <v>969</v>
      </c>
      <c r="V33" s="13" t="s">
        <v>890</v>
      </c>
      <c r="W33" s="13" t="s">
        <v>891</v>
      </c>
      <c r="X33" s="12">
        <v>30</v>
      </c>
      <c r="Y33" s="17" t="s">
        <v>1604</v>
      </c>
      <c r="Z33" s="31" t="s">
        <v>104</v>
      </c>
      <c r="AA33" s="31" t="s">
        <v>380</v>
      </c>
      <c r="AB33" s="31" t="s">
        <v>415</v>
      </c>
      <c r="AC33" s="32" t="s">
        <v>1319</v>
      </c>
      <c r="AD33" s="12" t="s">
        <v>1175</v>
      </c>
      <c r="AE33" s="12" t="s">
        <v>1176</v>
      </c>
      <c r="AF33" s="13" t="s">
        <v>1117</v>
      </c>
      <c r="AG33" s="13" t="s">
        <v>1118</v>
      </c>
      <c r="AH33" s="21">
        <v>24</v>
      </c>
      <c r="AI33" s="36">
        <v>44701</v>
      </c>
      <c r="AJ33" s="12" t="s">
        <v>890</v>
      </c>
      <c r="AK33" s="12" t="s">
        <v>891</v>
      </c>
      <c r="AL33" s="12" t="s">
        <v>1700</v>
      </c>
      <c r="AM33" s="12" t="s">
        <v>1117</v>
      </c>
      <c r="AN33" s="12" t="s">
        <v>1118</v>
      </c>
      <c r="AO33" s="12" t="s">
        <v>1700</v>
      </c>
      <c r="BF33" s="12">
        <v>30</v>
      </c>
      <c r="BG33" s="17" t="s">
        <v>1604</v>
      </c>
      <c r="BK33" s="12" t="s">
        <v>968</v>
      </c>
      <c r="BL33" s="12" t="s">
        <v>969</v>
      </c>
      <c r="BM33" s="12" t="s">
        <v>1175</v>
      </c>
      <c r="BN33" s="12" t="s">
        <v>1176</v>
      </c>
      <c r="BO33" s="12">
        <v>30</v>
      </c>
      <c r="BP33" s="17" t="s">
        <v>1604</v>
      </c>
      <c r="BQ33" s="12">
        <v>28</v>
      </c>
      <c r="BR33" s="17" t="s">
        <v>1604</v>
      </c>
    </row>
    <row r="34" spans="1:70" ht="135">
      <c r="A34" s="12">
        <v>31</v>
      </c>
      <c r="B34" s="17" t="s">
        <v>1631</v>
      </c>
      <c r="C34" s="12">
        <v>31</v>
      </c>
      <c r="D34" s="17" t="s">
        <v>1631</v>
      </c>
      <c r="E34" s="12" t="s">
        <v>1747</v>
      </c>
      <c r="F34" s="13" t="s">
        <v>1748</v>
      </c>
      <c r="G34" s="22" t="s">
        <v>70</v>
      </c>
      <c r="H34" s="22" t="s">
        <v>1328</v>
      </c>
      <c r="I34" s="22" t="s">
        <v>71</v>
      </c>
      <c r="J34" s="22" t="s">
        <v>1329</v>
      </c>
      <c r="K34" s="22" t="s">
        <v>1330</v>
      </c>
      <c r="L34" s="22" t="s">
        <v>81</v>
      </c>
      <c r="M34" s="22" t="s">
        <v>69</v>
      </c>
      <c r="N34" s="22" t="s">
        <v>1331</v>
      </c>
      <c r="O34" s="26" t="s">
        <v>1629</v>
      </c>
      <c r="P34" s="27" t="s">
        <v>1630</v>
      </c>
      <c r="Q34" s="26" t="s">
        <v>773</v>
      </c>
      <c r="R34" s="12" t="s">
        <v>1759</v>
      </c>
      <c r="S34" s="17" t="s">
        <v>1631</v>
      </c>
      <c r="T34" s="12" t="s">
        <v>968</v>
      </c>
      <c r="U34" s="12" t="s">
        <v>969</v>
      </c>
      <c r="V34" s="13" t="s">
        <v>890</v>
      </c>
      <c r="W34" s="13" t="s">
        <v>891</v>
      </c>
      <c r="X34" s="12">
        <v>31</v>
      </c>
      <c r="Y34" s="17" t="s">
        <v>1631</v>
      </c>
      <c r="Z34" s="31" t="s">
        <v>117</v>
      </c>
      <c r="AA34" s="31" t="s">
        <v>919</v>
      </c>
      <c r="AB34" s="31" t="s">
        <v>415</v>
      </c>
      <c r="AC34" s="32" t="s">
        <v>1337</v>
      </c>
      <c r="AD34" s="12" t="s">
        <v>1175</v>
      </c>
      <c r="AE34" s="12" t="s">
        <v>1176</v>
      </c>
      <c r="AF34" s="13" t="s">
        <v>1117</v>
      </c>
      <c r="AG34" s="13" t="s">
        <v>1118</v>
      </c>
      <c r="AH34" s="21">
        <v>25</v>
      </c>
      <c r="AI34" s="36">
        <v>44709</v>
      </c>
      <c r="AJ34" s="12" t="s">
        <v>890</v>
      </c>
      <c r="AK34" s="12" t="s">
        <v>891</v>
      </c>
      <c r="AL34" s="12" t="s">
        <v>1700</v>
      </c>
      <c r="AM34" s="12" t="s">
        <v>1117</v>
      </c>
      <c r="AN34" s="12" t="s">
        <v>1118</v>
      </c>
      <c r="AO34" s="12" t="s">
        <v>1700</v>
      </c>
      <c r="BF34" s="12">
        <v>31</v>
      </c>
      <c r="BG34" s="17" t="s">
        <v>1631</v>
      </c>
      <c r="BK34" s="12" t="s">
        <v>968</v>
      </c>
      <c r="BL34" s="12" t="s">
        <v>969</v>
      </c>
      <c r="BM34" s="12" t="s">
        <v>1175</v>
      </c>
      <c r="BN34" s="12" t="s">
        <v>1176</v>
      </c>
      <c r="BO34" s="12">
        <v>31</v>
      </c>
      <c r="BP34" s="17" t="s">
        <v>1631</v>
      </c>
      <c r="BQ34" s="12">
        <v>29</v>
      </c>
      <c r="BR34" s="17" t="s">
        <v>1631</v>
      </c>
    </row>
    <row r="35" spans="1:70" ht="120">
      <c r="A35" s="12">
        <v>32</v>
      </c>
      <c r="B35" s="17" t="s">
        <v>1764</v>
      </c>
      <c r="C35" s="12">
        <v>32</v>
      </c>
      <c r="D35" s="17" t="s">
        <v>1764</v>
      </c>
      <c r="E35" s="321" t="s">
        <v>1791</v>
      </c>
      <c r="F35" s="322" t="s">
        <v>1631</v>
      </c>
      <c r="G35" s="43" t="s">
        <v>99</v>
      </c>
      <c r="H35" s="22" t="s">
        <v>1345</v>
      </c>
      <c r="I35" s="22" t="s">
        <v>101</v>
      </c>
      <c r="J35" s="22" t="s">
        <v>1346</v>
      </c>
      <c r="K35" s="22" t="s">
        <v>1347</v>
      </c>
      <c r="L35" s="22" t="s">
        <v>81</v>
      </c>
      <c r="M35" s="22" t="s">
        <v>1348</v>
      </c>
      <c r="N35" s="22" t="s">
        <v>1350</v>
      </c>
      <c r="O35" s="26" t="s">
        <v>1763</v>
      </c>
      <c r="P35" s="27" t="s">
        <v>1361</v>
      </c>
      <c r="Q35" s="26" t="s">
        <v>1362</v>
      </c>
      <c r="R35" s="321" t="s">
        <v>1792</v>
      </c>
      <c r="S35" s="17" t="s">
        <v>1764</v>
      </c>
      <c r="T35" s="12" t="s">
        <v>968</v>
      </c>
      <c r="U35" s="12" t="s">
        <v>969</v>
      </c>
      <c r="V35" s="12" t="s">
        <v>1175</v>
      </c>
      <c r="W35" s="12" t="s">
        <v>1176</v>
      </c>
      <c r="X35" s="12">
        <v>32</v>
      </c>
      <c r="Y35" s="17" t="s">
        <v>1764</v>
      </c>
      <c r="Z35" s="325" t="s">
        <v>162</v>
      </c>
      <c r="AA35" s="325" t="s">
        <v>1225</v>
      </c>
      <c r="AB35" s="325" t="s">
        <v>589</v>
      </c>
      <c r="AC35" s="32" t="s">
        <v>1351</v>
      </c>
      <c r="AD35" s="12" t="s">
        <v>857</v>
      </c>
      <c r="AE35" s="12" t="s">
        <v>858</v>
      </c>
      <c r="AF35" s="12" t="s">
        <v>1175</v>
      </c>
      <c r="AG35" s="12" t="s">
        <v>1176</v>
      </c>
      <c r="AH35" s="21">
        <v>26</v>
      </c>
      <c r="AI35" s="36">
        <v>44720</v>
      </c>
      <c r="AJ35" s="12" t="s">
        <v>1175</v>
      </c>
      <c r="AK35" s="12" t="s">
        <v>1176</v>
      </c>
      <c r="AL35" s="12" t="s">
        <v>1700</v>
      </c>
      <c r="AM35" s="12" t="s">
        <v>890</v>
      </c>
      <c r="AN35" s="12" t="s">
        <v>891</v>
      </c>
      <c r="AO35" s="12" t="s">
        <v>1700</v>
      </c>
      <c r="BF35" s="12">
        <v>32</v>
      </c>
      <c r="BG35" s="17" t="s">
        <v>1764</v>
      </c>
      <c r="BK35" s="12" t="s">
        <v>968</v>
      </c>
      <c r="BL35" s="12" t="s">
        <v>969</v>
      </c>
      <c r="BM35" s="13" t="s">
        <v>890</v>
      </c>
      <c r="BN35" s="13" t="s">
        <v>891</v>
      </c>
      <c r="BO35" s="12">
        <v>32</v>
      </c>
      <c r="BP35" s="17" t="s">
        <v>1764</v>
      </c>
      <c r="BQ35" s="12">
        <v>30</v>
      </c>
      <c r="BR35" s="17" t="s">
        <v>1764</v>
      </c>
    </row>
    <row r="36" spans="1:70" ht="105">
      <c r="A36" s="12">
        <v>33</v>
      </c>
      <c r="B36" s="17" t="s">
        <v>1765</v>
      </c>
      <c r="C36" s="12">
        <v>33</v>
      </c>
      <c r="D36" s="17" t="s">
        <v>1765</v>
      </c>
      <c r="E36" s="321" t="s">
        <v>1791</v>
      </c>
      <c r="F36" s="322" t="s">
        <v>1631</v>
      </c>
      <c r="G36" s="43" t="s">
        <v>70</v>
      </c>
      <c r="H36" s="22" t="s">
        <v>1363</v>
      </c>
      <c r="I36" s="22" t="s">
        <v>122</v>
      </c>
      <c r="J36" s="22" t="s">
        <v>1058</v>
      </c>
      <c r="K36" s="22" t="s">
        <v>1364</v>
      </c>
      <c r="L36" s="22" t="s">
        <v>1145</v>
      </c>
      <c r="M36" s="22" t="s">
        <v>1146</v>
      </c>
      <c r="N36" s="22" t="s">
        <v>1365</v>
      </c>
      <c r="O36" s="26" t="s">
        <v>1367</v>
      </c>
      <c r="P36" s="27" t="s">
        <v>1369</v>
      </c>
      <c r="Q36" s="26" t="s">
        <v>1252</v>
      </c>
      <c r="R36" s="321" t="s">
        <v>1793</v>
      </c>
      <c r="S36" s="17" t="s">
        <v>1765</v>
      </c>
      <c r="T36" s="12" t="s">
        <v>968</v>
      </c>
      <c r="U36" s="12" t="s">
        <v>969</v>
      </c>
      <c r="V36" s="12" t="s">
        <v>1175</v>
      </c>
      <c r="W36" s="12" t="s">
        <v>1176</v>
      </c>
      <c r="X36" s="12">
        <v>33</v>
      </c>
      <c r="Y36" s="17" t="s">
        <v>1765</v>
      </c>
      <c r="Z36" s="325" t="s">
        <v>104</v>
      </c>
      <c r="AA36" s="325" t="s">
        <v>300</v>
      </c>
      <c r="AB36" s="325" t="s">
        <v>589</v>
      </c>
      <c r="AC36" s="32" t="s">
        <v>1366</v>
      </c>
      <c r="AD36" s="12" t="s">
        <v>857</v>
      </c>
      <c r="AE36" s="12" t="s">
        <v>858</v>
      </c>
      <c r="AF36" s="12" t="s">
        <v>1175</v>
      </c>
      <c r="AG36" s="12" t="s">
        <v>1176</v>
      </c>
      <c r="AH36" s="21">
        <v>27</v>
      </c>
      <c r="AI36" s="36">
        <v>44709</v>
      </c>
      <c r="AJ36" s="12" t="s">
        <v>1175</v>
      </c>
      <c r="AK36" s="12" t="s">
        <v>1176</v>
      </c>
      <c r="AL36" s="12" t="s">
        <v>1700</v>
      </c>
      <c r="AM36" s="12" t="s">
        <v>890</v>
      </c>
      <c r="AN36" s="12" t="s">
        <v>891</v>
      </c>
      <c r="AO36" s="12" t="s">
        <v>1700</v>
      </c>
      <c r="BF36" s="12">
        <v>33</v>
      </c>
      <c r="BG36" s="17" t="s">
        <v>1765</v>
      </c>
      <c r="BK36" s="12" t="s">
        <v>968</v>
      </c>
      <c r="BL36" s="12" t="s">
        <v>969</v>
      </c>
      <c r="BM36" s="13" t="s">
        <v>890</v>
      </c>
      <c r="BN36" s="13" t="s">
        <v>891</v>
      </c>
      <c r="BO36" s="12">
        <v>33</v>
      </c>
      <c r="BP36" s="17" t="s">
        <v>1765</v>
      </c>
      <c r="BQ36" s="12">
        <v>31</v>
      </c>
      <c r="BR36" s="17" t="s">
        <v>1765</v>
      </c>
    </row>
    <row r="37" spans="1:70" ht="165">
      <c r="A37" s="12">
        <v>34</v>
      </c>
      <c r="B37" s="17" t="s">
        <v>1766</v>
      </c>
      <c r="C37" s="12">
        <v>34</v>
      </c>
      <c r="D37" s="17" t="s">
        <v>1766</v>
      </c>
      <c r="E37" s="321" t="s">
        <v>1791</v>
      </c>
      <c r="F37" s="322" t="s">
        <v>1631</v>
      </c>
      <c r="G37" s="43" t="s">
        <v>264</v>
      </c>
      <c r="H37" s="22" t="s">
        <v>1370</v>
      </c>
      <c r="I37" s="22" t="s">
        <v>229</v>
      </c>
      <c r="J37" s="22" t="s">
        <v>1371</v>
      </c>
      <c r="K37" s="22" t="s">
        <v>1372</v>
      </c>
      <c r="L37" s="22" t="s">
        <v>1373</v>
      </c>
      <c r="M37" s="22" t="s">
        <v>1374</v>
      </c>
      <c r="N37" s="22" t="s">
        <v>1376</v>
      </c>
      <c r="O37" s="26" t="s">
        <v>1379</v>
      </c>
      <c r="P37" s="27" t="s">
        <v>1385</v>
      </c>
      <c r="Q37" s="26" t="s">
        <v>1386</v>
      </c>
      <c r="R37" s="321" t="s">
        <v>1794</v>
      </c>
      <c r="S37" s="17" t="s">
        <v>1766</v>
      </c>
      <c r="T37" s="12" t="s">
        <v>968</v>
      </c>
      <c r="U37" s="12" t="s">
        <v>969</v>
      </c>
      <c r="V37" s="12" t="s">
        <v>857</v>
      </c>
      <c r="W37" s="12" t="s">
        <v>858</v>
      </c>
      <c r="X37" s="12">
        <v>34</v>
      </c>
      <c r="Y37" s="17" t="s">
        <v>1766</v>
      </c>
      <c r="Z37" s="31" t="s">
        <v>117</v>
      </c>
      <c r="AA37" s="325" t="s">
        <v>359</v>
      </c>
      <c r="AB37" s="325" t="s">
        <v>589</v>
      </c>
      <c r="AC37" s="32" t="s">
        <v>1378</v>
      </c>
      <c r="AD37" s="12" t="s">
        <v>857</v>
      </c>
      <c r="AE37" s="12" t="s">
        <v>858</v>
      </c>
      <c r="AF37" s="12" t="s">
        <v>1175</v>
      </c>
      <c r="AG37" s="12" t="s">
        <v>1176</v>
      </c>
      <c r="AH37" s="21">
        <v>28</v>
      </c>
      <c r="AI37" s="36">
        <v>44733</v>
      </c>
      <c r="AJ37" s="12" t="s">
        <v>1175</v>
      </c>
      <c r="AK37" s="12" t="s">
        <v>1176</v>
      </c>
      <c r="AL37" s="12" t="s">
        <v>1700</v>
      </c>
      <c r="AM37" s="12" t="s">
        <v>890</v>
      </c>
      <c r="AN37" s="12" t="s">
        <v>891</v>
      </c>
      <c r="AO37" s="12" t="s">
        <v>1700</v>
      </c>
      <c r="BF37" s="12">
        <v>34</v>
      </c>
      <c r="BG37" s="17" t="s">
        <v>1766</v>
      </c>
      <c r="BK37" s="12" t="s">
        <v>968</v>
      </c>
      <c r="BL37" s="12" t="s">
        <v>969</v>
      </c>
      <c r="BM37" s="12" t="s">
        <v>1175</v>
      </c>
      <c r="BN37" s="12" t="s">
        <v>1176</v>
      </c>
      <c r="BO37" s="12">
        <v>34</v>
      </c>
      <c r="BP37" s="17" t="s">
        <v>1766</v>
      </c>
      <c r="BQ37" s="12">
        <v>32</v>
      </c>
      <c r="BR37" s="17" t="s">
        <v>1766</v>
      </c>
    </row>
    <row r="38" spans="1:70" ht="75">
      <c r="A38" s="12">
        <v>35</v>
      </c>
      <c r="B38" s="17" t="s">
        <v>1767</v>
      </c>
      <c r="C38" s="12">
        <v>35</v>
      </c>
      <c r="D38" s="17" t="s">
        <v>1767</v>
      </c>
      <c r="E38" s="321" t="s">
        <v>1791</v>
      </c>
      <c r="F38" s="322" t="s">
        <v>1631</v>
      </c>
      <c r="G38" s="43" t="s">
        <v>70</v>
      </c>
      <c r="H38" s="22" t="s">
        <v>1762</v>
      </c>
      <c r="I38" s="22" t="s">
        <v>71</v>
      </c>
      <c r="J38" s="22" t="s">
        <v>1771</v>
      </c>
      <c r="K38" s="22" t="s">
        <v>1388</v>
      </c>
      <c r="L38" s="22" t="s">
        <v>69</v>
      </c>
      <c r="M38" s="22" t="s">
        <v>69</v>
      </c>
      <c r="N38" s="22" t="s">
        <v>1389</v>
      </c>
      <c r="O38" s="26" t="s">
        <v>476</v>
      </c>
      <c r="P38" s="27" t="s">
        <v>1392</v>
      </c>
      <c r="Q38" s="26" t="s">
        <v>773</v>
      </c>
      <c r="R38" s="321" t="s">
        <v>1796</v>
      </c>
      <c r="S38" s="17" t="s">
        <v>1767</v>
      </c>
      <c r="T38" s="12" t="s">
        <v>968</v>
      </c>
      <c r="U38" s="12" t="s">
        <v>969</v>
      </c>
      <c r="V38" s="12" t="s">
        <v>857</v>
      </c>
      <c r="W38" s="12" t="s">
        <v>858</v>
      </c>
      <c r="X38" s="12">
        <v>35</v>
      </c>
      <c r="Y38" s="17" t="s">
        <v>1767</v>
      </c>
      <c r="Z38" s="325" t="s">
        <v>94</v>
      </c>
      <c r="AA38" s="325" t="s">
        <v>380</v>
      </c>
      <c r="AB38" s="325" t="s">
        <v>589</v>
      </c>
      <c r="AC38" s="32" t="s">
        <v>1795</v>
      </c>
      <c r="AD38" s="12" t="s">
        <v>857</v>
      </c>
      <c r="AE38" s="12" t="s">
        <v>858</v>
      </c>
      <c r="AF38" s="12" t="s">
        <v>1175</v>
      </c>
      <c r="AG38" s="12" t="s">
        <v>1176</v>
      </c>
      <c r="AH38" s="34" t="s">
        <v>69</v>
      </c>
      <c r="AI38" s="35" t="s">
        <v>69</v>
      </c>
      <c r="AJ38" s="35" t="s">
        <v>69</v>
      </c>
      <c r="AK38" s="35" t="s">
        <v>69</v>
      </c>
      <c r="AL38" s="35" t="s">
        <v>69</v>
      </c>
      <c r="AM38" s="35" t="s">
        <v>69</v>
      </c>
      <c r="AN38" s="35" t="s">
        <v>69</v>
      </c>
      <c r="AO38" s="35" t="s">
        <v>69</v>
      </c>
      <c r="BF38" s="12">
        <v>35</v>
      </c>
      <c r="BG38" s="17" t="s">
        <v>1767</v>
      </c>
      <c r="BK38" s="12" t="s">
        <v>968</v>
      </c>
      <c r="BL38" s="12" t="s">
        <v>969</v>
      </c>
      <c r="BM38" s="12" t="s">
        <v>1175</v>
      </c>
      <c r="BN38" s="12" t="s">
        <v>1176</v>
      </c>
      <c r="BO38" s="12">
        <v>35</v>
      </c>
      <c r="BP38" s="17" t="s">
        <v>1767</v>
      </c>
      <c r="BQ38" s="12">
        <v>33</v>
      </c>
      <c r="BR38" s="17" t="s">
        <v>1767</v>
      </c>
    </row>
  </sheetData>
  <conditionalFormatting sqref="G32">
    <cfRule type="duplicateValues" dxfId="17" priority="18"/>
  </conditionalFormatting>
  <conditionalFormatting sqref="H32">
    <cfRule type="duplicateValues" dxfId="16" priority="17"/>
  </conditionalFormatting>
  <conditionalFormatting sqref="I32">
    <cfRule type="duplicateValues" dxfId="15" priority="16"/>
  </conditionalFormatting>
  <conditionalFormatting sqref="J32">
    <cfRule type="duplicateValues" dxfId="14" priority="15"/>
  </conditionalFormatting>
  <conditionalFormatting sqref="K32">
    <cfRule type="duplicateValues" dxfId="13" priority="14"/>
  </conditionalFormatting>
  <conditionalFormatting sqref="L32">
    <cfRule type="duplicateValues" dxfId="12" priority="13"/>
  </conditionalFormatting>
  <conditionalFormatting sqref="M32">
    <cfRule type="duplicateValues" dxfId="11" priority="12"/>
  </conditionalFormatting>
  <conditionalFormatting sqref="N32">
    <cfRule type="duplicateValues" dxfId="10" priority="11"/>
  </conditionalFormatting>
  <conditionalFormatting sqref="O34:O38">
    <cfRule type="duplicateValues" dxfId="9" priority="4"/>
  </conditionalFormatting>
  <conditionalFormatting sqref="P34:P38">
    <cfRule type="duplicateValues" dxfId="8" priority="3"/>
  </conditionalFormatting>
  <conditionalFormatting sqref="A1:A1048576">
    <cfRule type="duplicateValues" dxfId="7" priority="7"/>
  </conditionalFormatting>
  <conditionalFormatting sqref="C1:C34 C39:C1048576">
    <cfRule type="duplicateValues" dxfId="6" priority="6"/>
  </conditionalFormatting>
  <conditionalFormatting sqref="J1:J1048576">
    <cfRule type="duplicateValues" dxfId="5" priority="5"/>
  </conditionalFormatting>
  <conditionalFormatting sqref="O32:O33">
    <cfRule type="duplicateValues" dxfId="4" priority="10"/>
  </conditionalFormatting>
  <conditionalFormatting sqref="P32:P33">
    <cfRule type="duplicateValues" dxfId="3" priority="9"/>
  </conditionalFormatting>
  <conditionalFormatting sqref="Q32:Q38">
    <cfRule type="duplicateValues" dxfId="2" priority="8"/>
  </conditionalFormatting>
  <conditionalFormatting sqref="X1:X1048576">
    <cfRule type="duplicateValues" dxfId="1" priority="2"/>
  </conditionalFormatting>
  <conditionalFormatting sqref="C35:C38">
    <cfRule type="duplicateValues" dxfId="0" priority="1"/>
  </conditionalFormatting>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ADA PSA AKHIR</vt:lpstr>
      <vt:lpstr>PSA</vt:lpstr>
      <vt:lpstr>Pivot Table</vt:lpstr>
      <vt:lpstr>Source</vt:lpstr>
      <vt:lpstr>Dok Intelijen</vt:lpstr>
      <vt:lpstr>Dok Penindakan</vt:lpstr>
      <vt:lpstr>Source!Print_Area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Aizzah Al-Rahmah</dc:creator>
  <cp:lastModifiedBy>Pasar baru 15</cp:lastModifiedBy>
  <cp:lastPrinted>2022-02-22T22:46:00Z</cp:lastPrinted>
  <dcterms:created xsi:type="dcterms:W3CDTF">2020-01-21T13:37:00Z</dcterms:created>
  <dcterms:modified xsi:type="dcterms:W3CDTF">2022-07-11T11:30:15Z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1033-4.1.0.7501</vt:lpwstr>
  </property>
</Properties>
</file>