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ing\DABP\Project\DABP-Project-Decarbonization\"/>
    </mc:Choice>
  </mc:AlternateContent>
  <xr:revisionPtr revIDLastSave="0" documentId="13_ncr:1_{4D9171D5-34E9-42BA-8ACD-4054DC47CF56}" xr6:coauthVersionLast="47" xr6:coauthVersionMax="47" xr10:uidLastSave="{00000000-0000-0000-0000-000000000000}"/>
  <bookViews>
    <workbookView xWindow="-110" yWindow="-110" windowWidth="25820" windowHeight="13900" xr2:uid="{F0F53EF8-A26C-449E-B23E-1CDBC92CF5F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C3" i="2"/>
  <c r="C5" i="2"/>
  <c r="C2" i="2"/>
  <c r="I3" i="2"/>
  <c r="I4" i="2"/>
  <c r="C4" i="2" s="1"/>
  <c r="I5" i="2"/>
  <c r="I6" i="2"/>
  <c r="C6" i="2" s="1"/>
  <c r="I7" i="2"/>
  <c r="C7" i="2" s="1"/>
  <c r="I8" i="2"/>
  <c r="C8" i="2" s="1"/>
  <c r="I2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<sst xmlns="http://schemas.openxmlformats.org/spreadsheetml/2006/main" count="19" uniqueCount="19">
  <si>
    <t>coal</t>
    <phoneticPr fontId="1" type="noConversion"/>
  </si>
  <si>
    <t>solar</t>
    <phoneticPr fontId="1" type="noConversion"/>
  </si>
  <si>
    <t>wind</t>
    <phoneticPr fontId="1" type="noConversion"/>
  </si>
  <si>
    <t>nuclear</t>
    <phoneticPr fontId="1" type="noConversion"/>
  </si>
  <si>
    <t>natural gas</t>
    <phoneticPr fontId="1" type="noConversion"/>
  </si>
  <si>
    <t>CCGT</t>
    <phoneticPr fontId="1" type="noConversion"/>
  </si>
  <si>
    <t>hydro</t>
    <phoneticPr fontId="1" type="noConversion"/>
  </si>
  <si>
    <t>number</t>
    <phoneticPr fontId="1" type="noConversion"/>
  </si>
  <si>
    <t>revenues(dollor_kWh)</t>
    <phoneticPr fontId="1" type="noConversion"/>
  </si>
  <si>
    <t>operating_cost(dollar_kWh)</t>
    <phoneticPr fontId="1" type="noConversion"/>
  </si>
  <si>
    <t>co2(pounds_kWh)</t>
    <phoneticPr fontId="1" type="noConversion"/>
  </si>
  <si>
    <t>source</t>
    <phoneticPr fontId="1" type="noConversion"/>
  </si>
  <si>
    <t>capacity_%</t>
    <phoneticPr fontId="1" type="noConversion"/>
  </si>
  <si>
    <t>generation_%</t>
    <phoneticPr fontId="1" type="noConversion"/>
  </si>
  <si>
    <t>capacity_national_twh</t>
    <phoneticPr fontId="1" type="noConversion"/>
  </si>
  <si>
    <t>generation_national_twh</t>
    <phoneticPr fontId="1" type="noConversion"/>
  </si>
  <si>
    <t>capacity_plant_twh</t>
    <phoneticPr fontId="1" type="noConversion"/>
  </si>
  <si>
    <t>fixed_cost_power_dollar_kW</t>
    <phoneticPr fontId="1" type="noConversion"/>
  </si>
  <si>
    <t>fixed_cost_plant_dollar_kW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</si>
</sst>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060-DB75-474D-9A30-25ACFDAB3F82}">
  <dimension ref="A1:L8"/>
  <sheetViews>
    <sheetView tabSelected="1" workbookViewId="0">
      <selection activeCell="J2" sqref="J2"/>
    </sheetView>
  </sheetViews>
  <sheetFormatPr defaultRowHeight="14"/>
  <cols>
    <col min="1" max="1" width="12.4140625" style="1" customWidth="1"/>
    <col min="2" max="2" width="9.6640625" style="1" customWidth="1"/>
    <col min="3" max="3" width="15.9140625" style="1" customWidth="1"/>
    <col min="4" max="5" width="22.58203125" style="1" customWidth="1"/>
    <col min="6" max="6" width="24" style="1" customWidth="1"/>
    <col min="7" max="7" width="19.25" style="1" customWidth="1"/>
    <col min="8" max="8" width="19.58203125" style="1" customWidth="1"/>
    <col min="9" max="9" width="29.25" style="1" customWidth="1"/>
    <col min="10" max="10" width="18.6640625" style="1" customWidth="1"/>
    <col min="11" max="11" width="11" style="1" customWidth="1"/>
    <col min="12" max="12" width="12.58203125" style="1" customWidth="1"/>
    <col min="13" max="16384" width="8.6640625" style="1"/>
  </cols>
  <sheetData>
    <row r="1" spans="1:12" ht="28">
      <c r="A1" s="1" t="s">
        <v>11</v>
      </c>
      <c r="B1" s="1" t="s">
        <v>7</v>
      </c>
      <c r="C1" s="1" t="s">
        <v>16</v>
      </c>
      <c r="D1" s="2" t="s">
        <v>17</v>
      </c>
      <c r="E1" s="2" t="s">
        <v>18</v>
      </c>
      <c r="F1" s="3" t="s">
        <v>9</v>
      </c>
      <c r="G1" s="2" t="s">
        <v>8</v>
      </c>
      <c r="H1" s="2" t="s">
        <v>10</v>
      </c>
      <c r="I1" s="3" t="s">
        <v>14</v>
      </c>
      <c r="J1" s="1" t="s">
        <v>15</v>
      </c>
      <c r="K1" s="1" t="s">
        <v>12</v>
      </c>
      <c r="L1" s="1" t="s">
        <v>13</v>
      </c>
    </row>
    <row r="2" spans="1:12">
      <c r="A2" s="4" t="s">
        <v>0</v>
      </c>
      <c r="B2" s="1">
        <v>8</v>
      </c>
      <c r="C2" s="1">
        <f>I2/B2</f>
        <v>7.5345854999999995</v>
      </c>
      <c r="D2" s="1">
        <v>750</v>
      </c>
      <c r="E2" s="1">
        <f>C2*D2*10^9</f>
        <v>5650939125000</v>
      </c>
      <c r="F2" s="1">
        <v>0.03</v>
      </c>
      <c r="G2" s="1">
        <v>0.32</v>
      </c>
      <c r="H2" s="1">
        <v>2.2599999999999998</v>
      </c>
      <c r="I2" s="1">
        <f>87.1/1000*365*24*K2</f>
        <v>60.276683999999996</v>
      </c>
      <c r="J2" s="1">
        <f t="shared" ref="J2:J8" si="0">222.6*L2</f>
        <v>13.8012</v>
      </c>
      <c r="K2" s="5">
        <v>7.9000000000000001E-2</v>
      </c>
      <c r="L2" s="5">
        <v>6.2E-2</v>
      </c>
    </row>
    <row r="3" spans="1:12">
      <c r="A3" s="4" t="s">
        <v>4</v>
      </c>
      <c r="B3" s="1">
        <v>48</v>
      </c>
      <c r="C3" s="1">
        <f t="shared" ref="C3:C8" si="1">I3/B3</f>
        <v>2.14592625</v>
      </c>
      <c r="D3" s="1">
        <v>600</v>
      </c>
      <c r="E3" s="1">
        <f t="shared" ref="E3:E8" si="2">C3*D3*10^9</f>
        <v>1287555750000</v>
      </c>
      <c r="F3" s="1">
        <v>7.0000000000000007E-2</v>
      </c>
      <c r="G3" s="1">
        <v>0.32</v>
      </c>
      <c r="H3" s="1">
        <v>0.97</v>
      </c>
      <c r="I3" s="1">
        <f t="shared" ref="I3:I8" si="3">87.1/1000*365*24*K3</f>
        <v>103.00446000000001</v>
      </c>
      <c r="J3" s="1">
        <f t="shared" si="0"/>
        <v>22.705199999999998</v>
      </c>
      <c r="K3" s="5">
        <v>0.13500000000000001</v>
      </c>
      <c r="L3" s="5">
        <v>0.10199999999999999</v>
      </c>
    </row>
    <row r="4" spans="1:12">
      <c r="A4" s="4" t="s">
        <v>5</v>
      </c>
      <c r="B4" s="1">
        <v>23</v>
      </c>
      <c r="C4" s="1">
        <f t="shared" si="1"/>
        <v>5.7390568695652169</v>
      </c>
      <c r="D4" s="1">
        <v>900</v>
      </c>
      <c r="E4" s="1">
        <f t="shared" si="2"/>
        <v>5165151182608.6953</v>
      </c>
      <c r="F4" s="1">
        <v>7.0000000000000007E-2</v>
      </c>
      <c r="G4" s="1">
        <v>0.32</v>
      </c>
      <c r="H4" s="1">
        <v>0.77</v>
      </c>
      <c r="I4" s="1">
        <f t="shared" si="3"/>
        <v>131.99830799999998</v>
      </c>
      <c r="J4" s="1">
        <f t="shared" si="0"/>
        <v>51.6432</v>
      </c>
      <c r="K4" s="5">
        <v>0.17299999999999999</v>
      </c>
      <c r="L4" s="5">
        <v>0.23200000000000001</v>
      </c>
    </row>
    <row r="5" spans="1:12">
      <c r="A5" s="6" t="s">
        <v>3</v>
      </c>
      <c r="B5" s="1">
        <v>4</v>
      </c>
      <c r="C5" s="1">
        <f t="shared" si="1"/>
        <v>7.248462</v>
      </c>
      <c r="D5" s="1">
        <v>3100</v>
      </c>
      <c r="E5" s="1">
        <f t="shared" si="2"/>
        <v>22470232200000</v>
      </c>
      <c r="F5" s="1">
        <v>3.5000000000000003E-2</v>
      </c>
      <c r="G5" s="1">
        <v>0.32</v>
      </c>
      <c r="H5" s="1">
        <v>0</v>
      </c>
      <c r="I5" s="1">
        <f t="shared" si="3"/>
        <v>28.993848</v>
      </c>
      <c r="J5" s="1">
        <f t="shared" si="0"/>
        <v>25.599</v>
      </c>
      <c r="K5" s="5">
        <v>3.7999999999999999E-2</v>
      </c>
      <c r="L5" s="5">
        <v>0.115</v>
      </c>
    </row>
    <row r="6" spans="1:12">
      <c r="A6" s="6" t="s">
        <v>6</v>
      </c>
      <c r="B6" s="1">
        <v>739</v>
      </c>
      <c r="C6" s="1">
        <f t="shared" si="1"/>
        <v>0.33039069012178618</v>
      </c>
      <c r="D6" s="1">
        <v>3100</v>
      </c>
      <c r="E6" s="1">
        <f t="shared" si="2"/>
        <v>1024211139377.5371</v>
      </c>
      <c r="F6" s="1">
        <v>0.01</v>
      </c>
      <c r="G6" s="1">
        <v>0.32</v>
      </c>
      <c r="H6" s="1">
        <v>0</v>
      </c>
      <c r="I6" s="1">
        <f t="shared" si="3"/>
        <v>244.15871999999999</v>
      </c>
      <c r="J6" s="1">
        <f t="shared" si="0"/>
        <v>56.985599999999998</v>
      </c>
      <c r="K6" s="7">
        <v>0.32</v>
      </c>
      <c r="L6" s="5">
        <v>0.25600000000000001</v>
      </c>
    </row>
    <row r="7" spans="1:12">
      <c r="A7" s="6" t="s">
        <v>2</v>
      </c>
      <c r="B7" s="1">
        <v>256</v>
      </c>
      <c r="C7" s="1">
        <f t="shared" si="1"/>
        <v>0.50965748437500002</v>
      </c>
      <c r="D7" s="1">
        <v>3100</v>
      </c>
      <c r="E7" s="1">
        <f t="shared" si="2"/>
        <v>1579938201562.5002</v>
      </c>
      <c r="F7" s="1">
        <v>0.01</v>
      </c>
      <c r="G7" s="1">
        <v>0.32</v>
      </c>
      <c r="H7" s="1">
        <v>0</v>
      </c>
      <c r="I7" s="1">
        <f t="shared" si="3"/>
        <v>130.47231600000001</v>
      </c>
      <c r="J7" s="1">
        <f t="shared" si="0"/>
        <v>37.841999999999999</v>
      </c>
      <c r="K7" s="5">
        <v>0.17100000000000001</v>
      </c>
      <c r="L7" s="5">
        <v>0.17</v>
      </c>
    </row>
    <row r="8" spans="1:12">
      <c r="A8" s="6" t="s">
        <v>1</v>
      </c>
      <c r="B8" s="1">
        <v>141</v>
      </c>
      <c r="C8" s="1">
        <f t="shared" si="1"/>
        <v>0.39502629787234039</v>
      </c>
      <c r="D8" s="1">
        <v>4500</v>
      </c>
      <c r="E8" s="1">
        <f t="shared" si="2"/>
        <v>1777618340425.532</v>
      </c>
      <c r="F8" s="1">
        <v>0.01</v>
      </c>
      <c r="G8" s="1">
        <v>0.32</v>
      </c>
      <c r="H8" s="1">
        <v>0</v>
      </c>
      <c r="I8" s="1">
        <f t="shared" si="3"/>
        <v>55.698707999999996</v>
      </c>
      <c r="J8" s="1">
        <f t="shared" si="0"/>
        <v>7.7910000000000004</v>
      </c>
      <c r="K8" s="5">
        <v>7.2999999999999995E-2</v>
      </c>
      <c r="L8" s="5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陈彦宇</dc:creator>
  <cp:lastModifiedBy>Yifan Zhou</cp:lastModifiedBy>
  <dcterms:created xsi:type="dcterms:W3CDTF">2022-12-03T19:19:53Z</dcterms:created>
  <dcterms:modified xsi:type="dcterms:W3CDTF">2022-12-03T23:55:50Z</dcterms:modified>
</cp:coreProperties>
</file>