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iane\TB\2024\8-aout 2024\DD\1. Blida\"/>
    </mc:Choice>
  </mc:AlternateContent>
  <bookViews>
    <workbookView xWindow="0" yWindow="0" windowWidth="20400" windowHeight="7365"/>
  </bookViews>
  <sheets>
    <sheet name="Clients" sheetId="1" r:id="rId1"/>
  </sheets>
  <externalReferences>
    <externalReference r:id="rId2"/>
  </externalReferences>
  <definedNames>
    <definedName name="jmfh45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G111" i="1"/>
  <c r="H111" i="1"/>
  <c r="I111" i="1"/>
  <c r="E111" i="1"/>
  <c r="F111" i="1"/>
  <c r="L78" i="1" l="1"/>
  <c r="L87" i="1"/>
  <c r="L86" i="1"/>
  <c r="L85" i="1"/>
  <c r="AA165" i="1" l="1"/>
  <c r="AB165" i="1"/>
  <c r="AC165" i="1"/>
  <c r="Z165" i="1"/>
  <c r="AA148" i="1"/>
  <c r="AB148" i="1"/>
  <c r="AC148" i="1"/>
  <c r="Z148" i="1"/>
  <c r="K49" i="1" l="1"/>
  <c r="B49" i="1"/>
  <c r="B32" i="1"/>
  <c r="B21" i="1"/>
  <c r="L84" i="1"/>
  <c r="B66" i="1" l="1"/>
  <c r="L80" i="1"/>
  <c r="L79" i="1"/>
  <c r="K48" i="1"/>
  <c r="K27" i="1" l="1"/>
  <c r="I94" i="1" l="1"/>
  <c r="B11" i="1" l="1"/>
  <c r="J26" i="1" l="1"/>
  <c r="B26" i="1"/>
  <c r="K26" i="1" l="1"/>
  <c r="C165" i="1" l="1"/>
  <c r="D165" i="1"/>
  <c r="E165" i="1"/>
  <c r="F165" i="1"/>
  <c r="B165" i="1"/>
  <c r="F148" i="1"/>
  <c r="C148" i="1"/>
  <c r="D148" i="1"/>
  <c r="E148" i="1"/>
  <c r="B148" i="1"/>
  <c r="B43" i="1" l="1"/>
  <c r="AO165" i="1" l="1"/>
  <c r="AO148" i="1"/>
  <c r="C99" i="1" l="1"/>
  <c r="Y148" i="1" l="1"/>
  <c r="J148" i="1" l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J165" i="1"/>
  <c r="K165" i="1"/>
  <c r="L165" i="1"/>
  <c r="M165" i="1"/>
  <c r="N165" i="1"/>
  <c r="O165" i="1"/>
  <c r="F21" i="1" l="1"/>
  <c r="J54" i="1" l="1"/>
  <c r="L81" i="1" l="1"/>
  <c r="F9" i="1" l="1"/>
  <c r="D33" i="1" l="1"/>
  <c r="E33" i="1"/>
  <c r="F33" i="1"/>
  <c r="K29" i="1" l="1"/>
  <c r="F46" i="1" l="1"/>
  <c r="E26" i="1"/>
  <c r="G165" i="1" l="1"/>
  <c r="H165" i="1"/>
  <c r="I165" i="1"/>
  <c r="P165" i="1"/>
  <c r="Q165" i="1"/>
  <c r="R165" i="1"/>
  <c r="S165" i="1"/>
  <c r="T165" i="1"/>
  <c r="U165" i="1"/>
  <c r="V165" i="1"/>
  <c r="W165" i="1"/>
  <c r="X165" i="1"/>
  <c r="Y165" i="1"/>
  <c r="AD165" i="1"/>
  <c r="AE165" i="1"/>
  <c r="AF165" i="1"/>
  <c r="AG165" i="1"/>
  <c r="AH165" i="1"/>
  <c r="AI165" i="1"/>
  <c r="AJ165" i="1"/>
  <c r="AK165" i="1"/>
  <c r="AL165" i="1"/>
  <c r="AM165" i="1"/>
  <c r="AN165" i="1"/>
  <c r="AP165" i="1"/>
  <c r="AQ165" i="1"/>
  <c r="AR165" i="1"/>
  <c r="AS165" i="1"/>
  <c r="AT165" i="1"/>
  <c r="AU165" i="1"/>
  <c r="AV165" i="1"/>
  <c r="AW165" i="1"/>
  <c r="AT148" i="1"/>
  <c r="AU148" i="1"/>
  <c r="AV148" i="1"/>
  <c r="AW148" i="1"/>
  <c r="AH148" i="1"/>
  <c r="AI148" i="1"/>
  <c r="AJ148" i="1"/>
  <c r="AK148" i="1"/>
  <c r="AL148" i="1"/>
  <c r="AM148" i="1"/>
  <c r="AN148" i="1"/>
  <c r="AP148" i="1"/>
  <c r="AQ148" i="1"/>
  <c r="AR148" i="1"/>
  <c r="AS148" i="1"/>
  <c r="G148" i="1"/>
  <c r="H148" i="1"/>
  <c r="I148" i="1"/>
  <c r="AD148" i="1"/>
  <c r="AE148" i="1"/>
  <c r="AF148" i="1"/>
  <c r="AG148" i="1"/>
  <c r="A92" i="1" l="1"/>
  <c r="A109" i="1" s="1"/>
  <c r="E43" i="1" l="1"/>
  <c r="B99" i="1" l="1"/>
  <c r="F99" i="1"/>
  <c r="D98" i="1"/>
  <c r="C46" i="1" l="1"/>
  <c r="B95" i="1" l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E98" i="1"/>
  <c r="F98" i="1"/>
  <c r="G98" i="1"/>
  <c r="H98" i="1"/>
  <c r="I98" i="1"/>
  <c r="D99" i="1"/>
  <c r="E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C94" i="1"/>
  <c r="D94" i="1"/>
  <c r="E94" i="1"/>
  <c r="F94" i="1"/>
  <c r="G94" i="1"/>
  <c r="H94" i="1"/>
  <c r="B94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D46" i="1"/>
  <c r="E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B50" i="1"/>
  <c r="C50" i="1"/>
  <c r="D50" i="1"/>
  <c r="M78" i="1" s="1"/>
  <c r="E50" i="1"/>
  <c r="M79" i="1" s="1"/>
  <c r="F50" i="1"/>
  <c r="G50" i="1"/>
  <c r="H50" i="1"/>
  <c r="I50" i="1"/>
  <c r="M80" i="1" s="1"/>
  <c r="J50" i="1"/>
  <c r="M81" i="1" s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K54" i="1"/>
  <c r="C43" i="1"/>
  <c r="D43" i="1"/>
  <c r="F43" i="1"/>
  <c r="G43" i="1"/>
  <c r="H43" i="1"/>
  <c r="I43" i="1"/>
  <c r="J43" i="1"/>
  <c r="K43" i="1"/>
  <c r="B10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J149" i="1"/>
  <c r="C21" i="1"/>
  <c r="K149" i="1" s="1"/>
  <c r="D21" i="1"/>
  <c r="L149" i="1" s="1"/>
  <c r="E21" i="1"/>
  <c r="M149" i="1" s="1"/>
  <c r="G21" i="1"/>
  <c r="J166" i="1" s="1"/>
  <c r="H21" i="1"/>
  <c r="K166" i="1" s="1"/>
  <c r="I21" i="1"/>
  <c r="L166" i="1" s="1"/>
  <c r="J21" i="1"/>
  <c r="M166" i="1" s="1"/>
  <c r="K21" i="1"/>
  <c r="C9" i="1"/>
  <c r="D9" i="1"/>
  <c r="E9" i="1"/>
  <c r="G9" i="1"/>
  <c r="H9" i="1"/>
  <c r="I9" i="1"/>
  <c r="J9" i="1"/>
  <c r="K9" i="1"/>
  <c r="B9" i="1"/>
  <c r="B55" i="1" l="1"/>
  <c r="K55" i="1"/>
  <c r="I55" i="1"/>
  <c r="M86" i="1" s="1"/>
  <c r="D55" i="1"/>
  <c r="M84" i="1" s="1"/>
  <c r="F55" i="1"/>
  <c r="J55" i="1"/>
  <c r="M87" i="1" s="1"/>
  <c r="D67" i="1"/>
  <c r="D118" i="1" s="1"/>
  <c r="H55" i="1"/>
  <c r="H106" i="1"/>
  <c r="D106" i="1"/>
  <c r="B106" i="1"/>
  <c r="F106" i="1"/>
  <c r="C55" i="1"/>
  <c r="G55" i="1"/>
  <c r="G106" i="1"/>
  <c r="C106" i="1"/>
  <c r="E55" i="1"/>
  <c r="M85" i="1" s="1"/>
  <c r="I106" i="1"/>
  <c r="E106" i="1"/>
  <c r="E28" i="1"/>
  <c r="E62" i="1" s="1"/>
  <c r="E113" i="1" s="1"/>
  <c r="J27" i="1"/>
  <c r="E27" i="1"/>
  <c r="G29" i="1"/>
  <c r="G63" i="1" s="1"/>
  <c r="C29" i="1"/>
  <c r="C63" i="1" s="1"/>
  <c r="C114" i="1" s="1"/>
  <c r="J29" i="1"/>
  <c r="J63" i="1" s="1"/>
  <c r="B27" i="1"/>
  <c r="C27" i="1"/>
  <c r="C61" i="1" s="1"/>
  <c r="C112" i="1" s="1"/>
  <c r="D27" i="1"/>
  <c r="D61" i="1" s="1"/>
  <c r="D112" i="1" s="1"/>
  <c r="F27" i="1"/>
  <c r="F61" i="1" s="1"/>
  <c r="G27" i="1"/>
  <c r="G61" i="1" s="1"/>
  <c r="H27" i="1"/>
  <c r="H61" i="1" s="1"/>
  <c r="I27" i="1"/>
  <c r="I61" i="1" s="1"/>
  <c r="B28" i="1"/>
  <c r="B62" i="1" s="1"/>
  <c r="B113" i="1" s="1"/>
  <c r="C28" i="1"/>
  <c r="C62" i="1" s="1"/>
  <c r="C113" i="1" s="1"/>
  <c r="D28" i="1"/>
  <c r="D62" i="1" s="1"/>
  <c r="D113" i="1" s="1"/>
  <c r="F28" i="1"/>
  <c r="F62" i="1" s="1"/>
  <c r="G28" i="1"/>
  <c r="G62" i="1" s="1"/>
  <c r="H28" i="1"/>
  <c r="H62" i="1" s="1"/>
  <c r="I28" i="1"/>
  <c r="I62" i="1" s="1"/>
  <c r="K28" i="1"/>
  <c r="B29" i="1"/>
  <c r="B63" i="1" s="1"/>
  <c r="B114" i="1" s="1"/>
  <c r="D29" i="1"/>
  <c r="D63" i="1" s="1"/>
  <c r="D114" i="1" s="1"/>
  <c r="E29" i="1"/>
  <c r="E63" i="1" s="1"/>
  <c r="E114" i="1" s="1"/>
  <c r="F29" i="1"/>
  <c r="F63" i="1" s="1"/>
  <c r="H29" i="1"/>
  <c r="H63" i="1" s="1"/>
  <c r="I29" i="1"/>
  <c r="I63" i="1" s="1"/>
  <c r="K63" i="1"/>
  <c r="B30" i="1"/>
  <c r="B64" i="1" s="1"/>
  <c r="B115" i="1" s="1"/>
  <c r="C30" i="1"/>
  <c r="C64" i="1" s="1"/>
  <c r="C115" i="1" s="1"/>
  <c r="D30" i="1"/>
  <c r="D64" i="1" s="1"/>
  <c r="D115" i="1" s="1"/>
  <c r="E30" i="1"/>
  <c r="E64" i="1" s="1"/>
  <c r="E115" i="1" s="1"/>
  <c r="F30" i="1"/>
  <c r="F64" i="1" s="1"/>
  <c r="G30" i="1"/>
  <c r="G64" i="1" s="1"/>
  <c r="H30" i="1"/>
  <c r="H64" i="1" s="1"/>
  <c r="I30" i="1"/>
  <c r="I64" i="1" s="1"/>
  <c r="J30" i="1"/>
  <c r="J64" i="1" s="1"/>
  <c r="K30" i="1"/>
  <c r="K64" i="1" s="1"/>
  <c r="B31" i="1"/>
  <c r="C31" i="1"/>
  <c r="C65" i="1" s="1"/>
  <c r="C116" i="1" s="1"/>
  <c r="D31" i="1"/>
  <c r="D65" i="1" s="1"/>
  <c r="D116" i="1" s="1"/>
  <c r="E31" i="1"/>
  <c r="E65" i="1" s="1"/>
  <c r="E116" i="1" s="1"/>
  <c r="F31" i="1"/>
  <c r="F65" i="1" s="1"/>
  <c r="G31" i="1"/>
  <c r="G65" i="1" s="1"/>
  <c r="H31" i="1"/>
  <c r="H65" i="1" s="1"/>
  <c r="I31" i="1"/>
  <c r="I65" i="1" s="1"/>
  <c r="J31" i="1"/>
  <c r="J65" i="1" s="1"/>
  <c r="K31" i="1"/>
  <c r="K65" i="1" s="1"/>
  <c r="B117" i="1"/>
  <c r="C32" i="1"/>
  <c r="C66" i="1" s="1"/>
  <c r="C117" i="1" s="1"/>
  <c r="D32" i="1"/>
  <c r="D66" i="1" s="1"/>
  <c r="D117" i="1" s="1"/>
  <c r="E32" i="1"/>
  <c r="E66" i="1" s="1"/>
  <c r="E117" i="1" s="1"/>
  <c r="F32" i="1"/>
  <c r="F66" i="1" s="1"/>
  <c r="G32" i="1"/>
  <c r="G66" i="1" s="1"/>
  <c r="H32" i="1"/>
  <c r="H66" i="1" s="1"/>
  <c r="I32" i="1"/>
  <c r="I66" i="1" s="1"/>
  <c r="J32" i="1"/>
  <c r="J66" i="1" s="1"/>
  <c r="K32" i="1"/>
  <c r="K66" i="1" s="1"/>
  <c r="B33" i="1"/>
  <c r="B67" i="1" s="1"/>
  <c r="B118" i="1" s="1"/>
  <c r="C33" i="1"/>
  <c r="C67" i="1" s="1"/>
  <c r="C118" i="1" s="1"/>
  <c r="E67" i="1"/>
  <c r="E118" i="1" s="1"/>
  <c r="F67" i="1"/>
  <c r="G33" i="1"/>
  <c r="G67" i="1" s="1"/>
  <c r="H33" i="1"/>
  <c r="H67" i="1" s="1"/>
  <c r="I33" i="1"/>
  <c r="I67" i="1" s="1"/>
  <c r="J33" i="1"/>
  <c r="J67" i="1" s="1"/>
  <c r="K33" i="1"/>
  <c r="K67" i="1" s="1"/>
  <c r="B34" i="1"/>
  <c r="B68" i="1" s="1"/>
  <c r="B119" i="1" s="1"/>
  <c r="C34" i="1"/>
  <c r="C68" i="1" s="1"/>
  <c r="C119" i="1" s="1"/>
  <c r="D34" i="1"/>
  <c r="D68" i="1" s="1"/>
  <c r="D119" i="1" s="1"/>
  <c r="E34" i="1"/>
  <c r="E68" i="1" s="1"/>
  <c r="E119" i="1" s="1"/>
  <c r="F34" i="1"/>
  <c r="F68" i="1" s="1"/>
  <c r="F119" i="1" s="1"/>
  <c r="G34" i="1"/>
  <c r="G68" i="1" s="1"/>
  <c r="G119" i="1" s="1"/>
  <c r="H34" i="1"/>
  <c r="H68" i="1" s="1"/>
  <c r="H119" i="1" s="1"/>
  <c r="I34" i="1"/>
  <c r="I68" i="1" s="1"/>
  <c r="I119" i="1" s="1"/>
  <c r="J34" i="1"/>
  <c r="J68" i="1" s="1"/>
  <c r="K34" i="1"/>
  <c r="K68" i="1" s="1"/>
  <c r="B35" i="1"/>
  <c r="B69" i="1" s="1"/>
  <c r="B120" i="1" s="1"/>
  <c r="C35" i="1"/>
  <c r="C69" i="1" s="1"/>
  <c r="C120" i="1" s="1"/>
  <c r="D35" i="1"/>
  <c r="D69" i="1" s="1"/>
  <c r="D120" i="1" s="1"/>
  <c r="E35" i="1"/>
  <c r="E69" i="1" s="1"/>
  <c r="E120" i="1" s="1"/>
  <c r="F35" i="1"/>
  <c r="F69" i="1" s="1"/>
  <c r="F120" i="1" s="1"/>
  <c r="G35" i="1"/>
  <c r="G69" i="1" s="1"/>
  <c r="G120" i="1" s="1"/>
  <c r="H35" i="1"/>
  <c r="H69" i="1" s="1"/>
  <c r="H120" i="1" s="1"/>
  <c r="I35" i="1"/>
  <c r="I69" i="1" s="1"/>
  <c r="I120" i="1" s="1"/>
  <c r="J35" i="1"/>
  <c r="J69" i="1" s="1"/>
  <c r="K35" i="1"/>
  <c r="K69" i="1" s="1"/>
  <c r="B36" i="1"/>
  <c r="B70" i="1" s="1"/>
  <c r="B121" i="1" s="1"/>
  <c r="C36" i="1"/>
  <c r="C70" i="1" s="1"/>
  <c r="C121" i="1" s="1"/>
  <c r="D36" i="1"/>
  <c r="D70" i="1" s="1"/>
  <c r="D121" i="1" s="1"/>
  <c r="E36" i="1"/>
  <c r="E70" i="1" s="1"/>
  <c r="E121" i="1" s="1"/>
  <c r="F36" i="1"/>
  <c r="F70" i="1" s="1"/>
  <c r="F121" i="1" s="1"/>
  <c r="G36" i="1"/>
  <c r="G70" i="1" s="1"/>
  <c r="G121" i="1" s="1"/>
  <c r="H36" i="1"/>
  <c r="H70" i="1" s="1"/>
  <c r="H121" i="1" s="1"/>
  <c r="I36" i="1"/>
  <c r="I70" i="1" s="1"/>
  <c r="I121" i="1" s="1"/>
  <c r="J36" i="1"/>
  <c r="J70" i="1" s="1"/>
  <c r="K36" i="1"/>
  <c r="K70" i="1" s="1"/>
  <c r="B37" i="1"/>
  <c r="B71" i="1" s="1"/>
  <c r="B122" i="1" s="1"/>
  <c r="C37" i="1"/>
  <c r="C71" i="1" s="1"/>
  <c r="C122" i="1" s="1"/>
  <c r="D37" i="1"/>
  <c r="D71" i="1" s="1"/>
  <c r="D122" i="1" s="1"/>
  <c r="E37" i="1"/>
  <c r="E71" i="1" s="1"/>
  <c r="E122" i="1" s="1"/>
  <c r="F37" i="1"/>
  <c r="F71" i="1" s="1"/>
  <c r="F122" i="1" s="1"/>
  <c r="G37" i="1"/>
  <c r="G71" i="1" s="1"/>
  <c r="G122" i="1" s="1"/>
  <c r="H37" i="1"/>
  <c r="H71" i="1" s="1"/>
  <c r="H122" i="1" s="1"/>
  <c r="I37" i="1"/>
  <c r="I71" i="1" s="1"/>
  <c r="I122" i="1" s="1"/>
  <c r="J37" i="1"/>
  <c r="J71" i="1" s="1"/>
  <c r="K37" i="1"/>
  <c r="K71" i="1" s="1"/>
  <c r="C26" i="1"/>
  <c r="D26" i="1"/>
  <c r="F26" i="1"/>
  <c r="G26" i="1"/>
  <c r="H26" i="1"/>
  <c r="I26" i="1"/>
  <c r="F38" i="1" l="1"/>
  <c r="D38" i="1"/>
  <c r="H38" i="1"/>
  <c r="J61" i="1"/>
  <c r="I38" i="1"/>
  <c r="K38" i="1"/>
  <c r="C38" i="1"/>
  <c r="G60" i="1"/>
  <c r="G72" i="1" s="1"/>
  <c r="G38" i="1"/>
  <c r="B38" i="1"/>
  <c r="B65" i="1"/>
  <c r="B116" i="1" s="1"/>
  <c r="K62" i="1"/>
  <c r="B61" i="1"/>
  <c r="B112" i="1" s="1"/>
  <c r="E61" i="1"/>
  <c r="E112" i="1" s="1"/>
  <c r="E38" i="1"/>
  <c r="K61" i="1"/>
  <c r="H60" i="1"/>
  <c r="H72" i="1" s="1"/>
  <c r="J60" i="1"/>
  <c r="C60" i="1"/>
  <c r="C72" i="1" s="1"/>
  <c r="D60" i="1"/>
  <c r="D72" i="1" s="1"/>
  <c r="J28" i="1"/>
  <c r="J62" i="1" s="1"/>
  <c r="F60" i="1"/>
  <c r="F72" i="1" s="1"/>
  <c r="K60" i="1"/>
  <c r="B60" i="1"/>
  <c r="E60" i="1"/>
  <c r="I60" i="1"/>
  <c r="I72" i="1" s="1"/>
  <c r="J38" i="1" l="1"/>
  <c r="K72" i="1"/>
  <c r="J72" i="1"/>
  <c r="B72" i="1"/>
  <c r="I123" i="1"/>
  <c r="E72" i="1"/>
  <c r="E123" i="1"/>
  <c r="F123" i="1"/>
  <c r="D111" i="1"/>
  <c r="D123" i="1" s="1"/>
  <c r="B111" i="1"/>
  <c r="B123" i="1" s="1"/>
  <c r="C111" i="1"/>
  <c r="C123" i="1" s="1"/>
  <c r="G123" i="1"/>
  <c r="H123" i="1"/>
</calcChain>
</file>

<file path=xl/sharedStrings.xml><?xml version="1.0" encoding="utf-8"?>
<sst xmlns="http://schemas.openxmlformats.org/spreadsheetml/2006/main" count="340" uniqueCount="74">
  <si>
    <t>I - CLIENTS</t>
  </si>
  <si>
    <t>I- 1-  Nombre d'abonnés</t>
  </si>
  <si>
    <t>électricité</t>
  </si>
  <si>
    <t>gaz</t>
  </si>
  <si>
    <t>AO</t>
  </si>
  <si>
    <t>FSM</t>
  </si>
  <si>
    <t>BT</t>
  </si>
  <si>
    <t>MT</t>
  </si>
  <si>
    <t>BT+MT</t>
  </si>
  <si>
    <t>BP</t>
  </si>
  <si>
    <t>MP</t>
  </si>
  <si>
    <t>BP+MP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</si>
  <si>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</si>
  <si>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</si>
  <si>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</si>
  <si>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</si>
  <si>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</si>
  <si>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</si>
  <si>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</si>
  <si>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</si>
  <si>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</si>
  <si>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</si>
  <si>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</si>
  <si>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</si>
  <si>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 xml:space="preserve">I- 2-  Accroissement </t>
  </si>
  <si>
    <t>Total</t>
  </si>
  <si>
    <t>I- 3- Résiliations</t>
  </si>
  <si>
    <t>I- 4- Apport clients</t>
  </si>
  <si>
    <t>Dif.</t>
  </si>
  <si>
    <t>I- 6- Réabonnés</t>
  </si>
  <si>
    <t>I- 7- Nouveaux clients</t>
  </si>
  <si>
    <t>Nombre de Clients par agence commerciale</t>
  </si>
  <si>
    <t>ELEC</t>
  </si>
  <si>
    <t>Agences</t>
  </si>
  <si>
    <t>GAZ</t>
  </si>
  <si>
    <t>Assainissement de Fichier</t>
  </si>
  <si>
    <t>Chantier/Branchement Provisoire</t>
  </si>
  <si>
    <t>Créances impayées</t>
  </si>
  <si>
    <t>Demande clients</t>
  </si>
  <si>
    <t>Double emploi</t>
  </si>
  <si>
    <t>Fraude</t>
  </si>
  <si>
    <t>Mutation</t>
  </si>
  <si>
    <t>Raisons sécuritaires</t>
  </si>
  <si>
    <t>Relogement/Démolition</t>
  </si>
  <si>
    <t>Autres (A préciser)</t>
  </si>
  <si>
    <t>Total Résiliation</t>
  </si>
  <si>
    <t>Cumul au mois</t>
  </si>
  <si>
    <t xml:space="preserve">I- 5- Motifs de résiliations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</si>
  <si>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</si>
  <si>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</si>
  <si>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</si>
  <si>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</si>
  <si>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</si>
  <si>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</si>
  <si>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</si>
  <si>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</si>
  <si>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</si>
  <si>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</si>
  <si>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</si>
  <si>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</si>
  <si>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mois</t>
  </si>
  <si>
    <t>Bab Essebt</t>
  </si>
  <si>
    <t>Mouzaïa</t>
  </si>
  <si>
    <t>Belkacem El Ouzeri</t>
  </si>
  <si>
    <t>Oued El Alleug</t>
  </si>
  <si>
    <t>Mefteh</t>
  </si>
  <si>
    <t>Larbaa</t>
  </si>
  <si>
    <t>Boufarik</t>
  </si>
  <si>
    <t>Ouled Yaïch</t>
  </si>
  <si>
    <t>Soumaa</t>
  </si>
  <si>
    <t>Frères Brakni</t>
  </si>
  <si>
    <t>El Affroun</t>
  </si>
  <si>
    <t>Bouinan</t>
  </si>
  <si>
    <t>Bougara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</si>
</sst>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_-;_-* #,##0\-;_-* &quot;-&quot;??_-;_-@_-"/>
  </numFmts>
  <fonts count="26" x14ac:knownFonts="1">
    <font>
      <sz val="10"/>
      <name val="Arial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9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" fontId="5" fillId="0" borderId="5" xfId="0" applyNumberFormat="1" applyFont="1" applyBorder="1" applyAlignment="1">
      <alignment horizontal="center" vertical="center"/>
    </xf>
    <xf numFmtId="165" fontId="10" fillId="5" borderId="7" xfId="1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center" vertical="center"/>
    </xf>
    <xf numFmtId="165" fontId="13" fillId="0" borderId="5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165" fontId="14" fillId="4" borderId="5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2" fillId="0" borderId="0" xfId="0" applyFont="1" applyFill="1"/>
    <xf numFmtId="49" fontId="11" fillId="0" borderId="5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4" fillId="4" borderId="5" xfId="0" applyFont="1" applyFill="1" applyBorder="1" applyAlignment="1">
      <alignment horizontal="center"/>
    </xf>
    <xf numFmtId="0" fontId="2" fillId="0" borderId="5" xfId="0" applyFont="1" applyBorder="1"/>
    <xf numFmtId="166" fontId="22" fillId="0" borderId="5" xfId="1" applyNumberFormat="1" applyFont="1" applyBorder="1" applyAlignment="1">
      <alignment horizontal="center"/>
    </xf>
    <xf numFmtId="166" fontId="22" fillId="0" borderId="0" xfId="1" applyNumberFormat="1" applyFont="1" applyFill="1" applyAlignment="1">
      <alignment horizontal="center"/>
    </xf>
    <xf numFmtId="166" fontId="22" fillId="0" borderId="0" xfId="1" applyNumberFormat="1" applyFont="1" applyAlignment="1">
      <alignment horizontal="center"/>
    </xf>
    <xf numFmtId="0" fontId="14" fillId="3" borderId="5" xfId="0" applyFont="1" applyFill="1" applyBorder="1" applyAlignment="1">
      <alignment horizontal="center"/>
    </xf>
    <xf numFmtId="166" fontId="22" fillId="0" borderId="0" xfId="1" applyNumberFormat="1" applyFont="1" applyBorder="1" applyAlignment="1">
      <alignment horizontal="center"/>
    </xf>
    <xf numFmtId="0" fontId="24" fillId="0" borderId="5" xfId="0" applyFont="1" applyBorder="1"/>
    <xf numFmtId="0" fontId="3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12" fillId="0" borderId="5" xfId="1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0" fillId="0" borderId="0" xfId="0" applyFont="1" applyFill="1" applyAlignment="1">
      <alignment horizontal="center"/>
    </xf>
    <xf numFmtId="166" fontId="22" fillId="0" borderId="5" xfId="1" applyNumberFormat="1" applyFont="1" applyBorder="1" applyAlignment="1">
      <alignment horizontal="center"/>
    </xf>
    <xf numFmtId="0" fontId="21" fillId="0" borderId="5" xfId="0" applyFont="1" applyBorder="1"/>
    <xf numFmtId="166" fontId="25" fillId="0" borderId="5" xfId="1" applyNumberFormat="1" applyFont="1" applyBorder="1" applyAlignment="1">
      <alignment horizontal="center"/>
    </xf>
    <xf numFmtId="166" fontId="22" fillId="0" borderId="5" xfId="1" applyNumberFormat="1" applyFont="1" applyBorder="1" applyAlignment="1">
      <alignment horizontal="center"/>
    </xf>
    <xf numFmtId="165" fontId="2" fillId="0" borderId="0" xfId="0" applyNumberFormat="1" applyFont="1"/>
    <xf numFmtId="166" fontId="22" fillId="0" borderId="5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1" fillId="0" borderId="5" xfId="0" applyFont="1" applyFill="1" applyBorder="1" applyAlignment="1">
      <alignment horizontal="center"/>
    </xf>
    <xf numFmtId="166" fontId="22" fillId="0" borderId="5" xfId="1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</cellXfs>
  <cellStyles count="8">
    <cellStyle name="Milliers" xfId="1" builtinId="3"/>
    <cellStyle name="Milliers 2" xfId="6"/>
    <cellStyle name="Milliers 3" xfId="4"/>
    <cellStyle name="Milliers 64" xfId="3"/>
    <cellStyle name="Milliers 64 2" xfId="7"/>
    <cellStyle name="Milliers 64 3" xfId="5"/>
    <cellStyle name="Normal" xfId="0" builtinId="0"/>
    <cellStyle name="Normal 10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385</xdr:row>
      <xdr:rowOff>19050</xdr:rowOff>
    </xdr:from>
    <xdr:to>
      <xdr:col>26</xdr:col>
      <xdr:colOff>171450</xdr:colOff>
      <xdr:row>385</xdr:row>
      <xdr:rowOff>19050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35785425" y="69894450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26</xdr:col>
      <xdr:colOff>266700</xdr:colOff>
      <xdr:row>372</xdr:row>
      <xdr:rowOff>19050</xdr:rowOff>
    </xdr:from>
    <xdr:to>
      <xdr:col>27</xdr:col>
      <xdr:colOff>247650</xdr:colOff>
      <xdr:row>372</xdr:row>
      <xdr:rowOff>19050</xdr:rowOff>
    </xdr:to>
    <xdr:sp macro="" textlink="">
      <xdr:nvSpPr>
        <xdr:cNvPr id="3" name="Line 7"/>
        <xdr:cNvSpPr>
          <a:spLocks noChangeShapeType="1"/>
        </xdr:cNvSpPr>
      </xdr:nvSpPr>
      <xdr:spPr bwMode="auto">
        <a:xfrm>
          <a:off x="37166550" y="67789425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25</xdr:col>
      <xdr:colOff>171450</xdr:colOff>
      <xdr:row>376</xdr:row>
      <xdr:rowOff>152400</xdr:rowOff>
    </xdr:from>
    <xdr:to>
      <xdr:col>26</xdr:col>
      <xdr:colOff>152400</xdr:colOff>
      <xdr:row>376</xdr:row>
      <xdr:rowOff>152400</xdr:rowOff>
    </xdr:to>
    <xdr:sp macro="" textlink="">
      <xdr:nvSpPr>
        <xdr:cNvPr id="4" name="Line 8"/>
        <xdr:cNvSpPr>
          <a:spLocks noChangeShapeType="1"/>
        </xdr:cNvSpPr>
      </xdr:nvSpPr>
      <xdr:spPr bwMode="auto">
        <a:xfrm>
          <a:off x="35766375" y="68570475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mlati.nabila\Documents\Boulo\00%20tdb\Tdb%20Excel\DD%20Blida%20-%20T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"/>
      <sheetName val="Ventes"/>
      <sheetName val="RCN"/>
      <sheetName val="HTHP"/>
    </sheetNames>
    <sheetDataSet>
      <sheetData sheetId="0">
        <row r="9">
          <cell r="B9">
            <v>370354</v>
          </cell>
          <cell r="C9">
            <v>9733</v>
          </cell>
          <cell r="D9">
            <v>380087</v>
          </cell>
          <cell r="E9">
            <v>2944</v>
          </cell>
          <cell r="F9">
            <v>383031</v>
          </cell>
          <cell r="G9">
            <v>236978</v>
          </cell>
          <cell r="H9">
            <v>2167</v>
          </cell>
          <cell r="I9">
            <v>239145</v>
          </cell>
          <cell r="J9">
            <v>390</v>
          </cell>
          <cell r="K9">
            <v>239535</v>
          </cell>
        </row>
        <row r="10">
          <cell r="B10">
            <v>372198</v>
          </cell>
          <cell r="C10">
            <v>9777</v>
          </cell>
          <cell r="D10">
            <v>381975</v>
          </cell>
          <cell r="E10">
            <v>2947</v>
          </cell>
          <cell r="F10">
            <v>384922</v>
          </cell>
          <cell r="G10">
            <v>239486</v>
          </cell>
          <cell r="H10">
            <v>2173</v>
          </cell>
          <cell r="I10">
            <v>241659</v>
          </cell>
          <cell r="J10">
            <v>382</v>
          </cell>
          <cell r="K10">
            <v>242041</v>
          </cell>
        </row>
        <row r="11">
          <cell r="B11">
            <v>375166</v>
          </cell>
          <cell r="C11">
            <v>9932</v>
          </cell>
          <cell r="D11">
            <v>385098</v>
          </cell>
          <cell r="E11">
            <v>2960</v>
          </cell>
          <cell r="F11">
            <v>388058</v>
          </cell>
          <cell r="G11">
            <v>241498</v>
          </cell>
          <cell r="H11">
            <v>2182</v>
          </cell>
          <cell r="I11">
            <v>243680</v>
          </cell>
          <cell r="J11">
            <v>382</v>
          </cell>
          <cell r="K11">
            <v>244062</v>
          </cell>
        </row>
        <row r="12">
          <cell r="B12">
            <v>376224</v>
          </cell>
          <cell r="C12">
            <v>9978</v>
          </cell>
          <cell r="D12">
            <v>386202</v>
          </cell>
          <cell r="E12">
            <v>2972</v>
          </cell>
          <cell r="F12">
            <v>389174</v>
          </cell>
          <cell r="G12">
            <v>243060</v>
          </cell>
          <cell r="H12">
            <v>2189</v>
          </cell>
          <cell r="I12">
            <v>245249</v>
          </cell>
          <cell r="J12">
            <v>383</v>
          </cell>
          <cell r="K12">
            <v>245632</v>
          </cell>
        </row>
        <row r="13">
          <cell r="B13">
            <v>377679</v>
          </cell>
          <cell r="C13">
            <v>10019</v>
          </cell>
          <cell r="D13">
            <v>387698</v>
          </cell>
          <cell r="E13">
            <v>2988</v>
          </cell>
          <cell r="F13">
            <v>390686</v>
          </cell>
          <cell r="G13">
            <v>244313</v>
          </cell>
          <cell r="H13">
            <v>2192</v>
          </cell>
          <cell r="I13">
            <v>246505</v>
          </cell>
          <cell r="J13">
            <v>384</v>
          </cell>
          <cell r="K13">
            <v>246889</v>
          </cell>
        </row>
        <row r="14">
          <cell r="B14">
            <v>378760</v>
          </cell>
          <cell r="C14">
            <v>10169</v>
          </cell>
          <cell r="D14">
            <v>388929</v>
          </cell>
          <cell r="E14">
            <v>2993</v>
          </cell>
          <cell r="F14">
            <v>391922</v>
          </cell>
          <cell r="G14">
            <v>245710</v>
          </cell>
          <cell r="H14">
            <v>2193</v>
          </cell>
          <cell r="I14">
            <v>247903</v>
          </cell>
          <cell r="J14">
            <v>384</v>
          </cell>
          <cell r="K14">
            <v>248287</v>
          </cell>
        </row>
        <row r="15">
          <cell r="B15">
            <v>379839</v>
          </cell>
          <cell r="C15">
            <v>10245</v>
          </cell>
          <cell r="D15">
            <v>390084</v>
          </cell>
          <cell r="E15">
            <v>2997</v>
          </cell>
          <cell r="F15">
            <v>393081</v>
          </cell>
          <cell r="G15">
            <v>246873</v>
          </cell>
          <cell r="H15">
            <v>2196</v>
          </cell>
          <cell r="I15">
            <v>249069</v>
          </cell>
          <cell r="J15">
            <v>384</v>
          </cell>
          <cell r="K15">
            <v>249453</v>
          </cell>
        </row>
        <row r="16">
          <cell r="B16">
            <v>380986</v>
          </cell>
          <cell r="C16">
            <v>10251</v>
          </cell>
          <cell r="D16">
            <v>391237</v>
          </cell>
          <cell r="E16">
            <v>3001</v>
          </cell>
          <cell r="F16">
            <v>394238</v>
          </cell>
          <cell r="G16">
            <v>247886</v>
          </cell>
          <cell r="H16">
            <v>2196</v>
          </cell>
          <cell r="I16">
            <v>250082</v>
          </cell>
          <cell r="J16">
            <v>386</v>
          </cell>
          <cell r="K16">
            <v>250468</v>
          </cell>
        </row>
        <row r="17">
          <cell r="B17">
            <v>382407</v>
          </cell>
          <cell r="C17">
            <v>10271</v>
          </cell>
          <cell r="D17">
            <v>392678</v>
          </cell>
          <cell r="E17">
            <v>3006</v>
          </cell>
          <cell r="F17">
            <v>395684</v>
          </cell>
          <cell r="G17">
            <v>248992</v>
          </cell>
          <cell r="H17">
            <v>2198</v>
          </cell>
          <cell r="I17">
            <v>251190</v>
          </cell>
          <cell r="J17">
            <v>386</v>
          </cell>
          <cell r="K17">
            <v>251576</v>
          </cell>
        </row>
        <row r="18">
          <cell r="B18">
            <v>382407</v>
          </cell>
          <cell r="C18">
            <v>10271</v>
          </cell>
          <cell r="D18">
            <v>392678</v>
          </cell>
          <cell r="E18">
            <v>3006</v>
          </cell>
          <cell r="F18">
            <v>395684</v>
          </cell>
          <cell r="G18">
            <v>248992</v>
          </cell>
          <cell r="H18">
            <v>2198</v>
          </cell>
          <cell r="I18">
            <v>251190</v>
          </cell>
          <cell r="J18">
            <v>386</v>
          </cell>
          <cell r="K18">
            <v>251576</v>
          </cell>
        </row>
        <row r="19">
          <cell r="B19">
            <v>382407</v>
          </cell>
          <cell r="C19">
            <v>10271</v>
          </cell>
          <cell r="D19">
            <v>392678</v>
          </cell>
          <cell r="E19">
            <v>3006</v>
          </cell>
          <cell r="F19">
            <v>395684</v>
          </cell>
          <cell r="G19">
            <v>248992</v>
          </cell>
          <cell r="H19">
            <v>2198</v>
          </cell>
          <cell r="I19">
            <v>251190</v>
          </cell>
          <cell r="J19">
            <v>386</v>
          </cell>
          <cell r="K19">
            <v>251576</v>
          </cell>
        </row>
        <row r="20">
          <cell r="B20">
            <v>382407</v>
          </cell>
          <cell r="C20">
            <v>10271</v>
          </cell>
          <cell r="D20">
            <v>392678</v>
          </cell>
          <cell r="E20">
            <v>3006</v>
          </cell>
          <cell r="F20">
            <v>395684</v>
          </cell>
          <cell r="G20">
            <v>248992</v>
          </cell>
          <cell r="H20">
            <v>2198</v>
          </cell>
          <cell r="I20">
            <v>251190</v>
          </cell>
          <cell r="J20">
            <v>386</v>
          </cell>
          <cell r="K20">
            <v>251576</v>
          </cell>
        </row>
        <row r="21">
          <cell r="B21">
            <v>382407</v>
          </cell>
          <cell r="C21">
            <v>10271</v>
          </cell>
          <cell r="D21">
            <v>392678</v>
          </cell>
          <cell r="E21">
            <v>3006</v>
          </cell>
          <cell r="F21">
            <v>395684</v>
          </cell>
          <cell r="G21">
            <v>248992</v>
          </cell>
          <cell r="H21">
            <v>2198</v>
          </cell>
          <cell r="I21">
            <v>251190</v>
          </cell>
          <cell r="J21">
            <v>386</v>
          </cell>
          <cell r="K21">
            <v>251576</v>
          </cell>
        </row>
        <row r="26">
          <cell r="B26">
            <v>1844</v>
          </cell>
          <cell r="C26">
            <v>44</v>
          </cell>
          <cell r="D26">
            <v>1888</v>
          </cell>
          <cell r="E26">
            <v>3</v>
          </cell>
          <cell r="F26">
            <v>1891</v>
          </cell>
          <cell r="G26">
            <v>2508</v>
          </cell>
          <cell r="H26">
            <v>6</v>
          </cell>
          <cell r="I26">
            <v>2514</v>
          </cell>
          <cell r="J26">
            <v>-8</v>
          </cell>
          <cell r="K26">
            <v>2506</v>
          </cell>
        </row>
        <row r="27">
          <cell r="B27">
            <v>2968</v>
          </cell>
          <cell r="C27">
            <v>155</v>
          </cell>
          <cell r="D27">
            <v>3123</v>
          </cell>
          <cell r="E27">
            <v>13</v>
          </cell>
          <cell r="F27">
            <v>3136</v>
          </cell>
          <cell r="G27">
            <v>2012</v>
          </cell>
          <cell r="H27">
            <v>9</v>
          </cell>
          <cell r="I27">
            <v>2021</v>
          </cell>
          <cell r="J27">
            <v>0</v>
          </cell>
          <cell r="K27">
            <v>2021</v>
          </cell>
        </row>
        <row r="28">
          <cell r="B28">
            <v>1058</v>
          </cell>
          <cell r="C28">
            <v>46</v>
          </cell>
          <cell r="D28">
            <v>1104</v>
          </cell>
          <cell r="E28">
            <v>12</v>
          </cell>
          <cell r="F28">
            <v>1116</v>
          </cell>
          <cell r="G28">
            <v>1562</v>
          </cell>
          <cell r="H28">
            <v>7</v>
          </cell>
          <cell r="I28">
            <v>1569</v>
          </cell>
          <cell r="J28">
            <v>1</v>
          </cell>
          <cell r="K28">
            <v>1570</v>
          </cell>
        </row>
        <row r="29">
          <cell r="B29">
            <v>1455</v>
          </cell>
          <cell r="C29">
            <v>41</v>
          </cell>
          <cell r="D29">
            <v>1496</v>
          </cell>
          <cell r="E29">
            <v>16</v>
          </cell>
          <cell r="F29">
            <v>1512</v>
          </cell>
          <cell r="G29">
            <v>1253</v>
          </cell>
          <cell r="H29">
            <v>3</v>
          </cell>
          <cell r="I29">
            <v>1256</v>
          </cell>
          <cell r="J29">
            <v>1</v>
          </cell>
          <cell r="K29">
            <v>1257</v>
          </cell>
        </row>
        <row r="30">
          <cell r="B30">
            <v>1081</v>
          </cell>
          <cell r="C30">
            <v>150</v>
          </cell>
          <cell r="D30">
            <v>1231</v>
          </cell>
          <cell r="E30">
            <v>5</v>
          </cell>
          <cell r="F30">
            <v>1236</v>
          </cell>
          <cell r="G30">
            <v>1397</v>
          </cell>
          <cell r="H30">
            <v>1</v>
          </cell>
          <cell r="I30">
            <v>1398</v>
          </cell>
          <cell r="J30">
            <v>0</v>
          </cell>
          <cell r="K30">
            <v>1398</v>
          </cell>
        </row>
        <row r="31">
          <cell r="B31">
            <v>1079</v>
          </cell>
          <cell r="C31">
            <v>76</v>
          </cell>
          <cell r="D31">
            <v>1155</v>
          </cell>
          <cell r="E31">
            <v>4</v>
          </cell>
          <cell r="F31">
            <v>1159</v>
          </cell>
          <cell r="G31">
            <v>1163</v>
          </cell>
          <cell r="H31">
            <v>3</v>
          </cell>
          <cell r="I31">
            <v>1166</v>
          </cell>
          <cell r="J31">
            <v>0</v>
          </cell>
          <cell r="K31">
            <v>1166</v>
          </cell>
        </row>
        <row r="32">
          <cell r="B32">
            <v>1147</v>
          </cell>
          <cell r="C32">
            <v>6</v>
          </cell>
          <cell r="D32">
            <v>1153</v>
          </cell>
          <cell r="E32">
            <v>4</v>
          </cell>
          <cell r="F32">
            <v>1157</v>
          </cell>
          <cell r="G32">
            <v>1013</v>
          </cell>
          <cell r="H32">
            <v>0</v>
          </cell>
          <cell r="I32">
            <v>1013</v>
          </cell>
          <cell r="J32">
            <v>2</v>
          </cell>
          <cell r="K32">
            <v>1015</v>
          </cell>
        </row>
        <row r="33">
          <cell r="B33">
            <v>1421</v>
          </cell>
          <cell r="C33">
            <v>20</v>
          </cell>
          <cell r="D33">
            <v>1441</v>
          </cell>
          <cell r="E33">
            <v>5</v>
          </cell>
          <cell r="F33">
            <v>1446</v>
          </cell>
          <cell r="G33">
            <v>1106</v>
          </cell>
          <cell r="H33">
            <v>2</v>
          </cell>
          <cell r="I33">
            <v>1108</v>
          </cell>
          <cell r="J33">
            <v>0</v>
          </cell>
          <cell r="K33">
            <v>1108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43">
          <cell r="B43">
            <v>324</v>
          </cell>
          <cell r="C43">
            <v>3</v>
          </cell>
          <cell r="D43">
            <v>327</v>
          </cell>
          <cell r="E43">
            <v>1</v>
          </cell>
          <cell r="F43">
            <v>328</v>
          </cell>
          <cell r="G43">
            <v>92</v>
          </cell>
          <cell r="H43">
            <v>2</v>
          </cell>
          <cell r="I43">
            <v>94</v>
          </cell>
          <cell r="J43">
            <v>8</v>
          </cell>
          <cell r="K43">
            <v>102</v>
          </cell>
        </row>
        <row r="44">
          <cell r="B44">
            <v>334</v>
          </cell>
          <cell r="C44">
            <v>2</v>
          </cell>
          <cell r="D44">
            <v>336</v>
          </cell>
          <cell r="E44">
            <v>0</v>
          </cell>
          <cell r="F44">
            <v>336</v>
          </cell>
          <cell r="G44">
            <v>96</v>
          </cell>
          <cell r="H44">
            <v>2</v>
          </cell>
          <cell r="I44">
            <v>98</v>
          </cell>
          <cell r="J44">
            <v>0</v>
          </cell>
          <cell r="K44">
            <v>98</v>
          </cell>
        </row>
        <row r="45">
          <cell r="B45">
            <v>1134</v>
          </cell>
          <cell r="C45">
            <v>0</v>
          </cell>
          <cell r="D45">
            <v>1134</v>
          </cell>
          <cell r="E45">
            <v>0</v>
          </cell>
          <cell r="F45">
            <v>1134</v>
          </cell>
          <cell r="G45">
            <v>240</v>
          </cell>
          <cell r="H45">
            <v>0</v>
          </cell>
          <cell r="I45">
            <v>240</v>
          </cell>
          <cell r="J45">
            <v>0</v>
          </cell>
          <cell r="K45">
            <v>240</v>
          </cell>
        </row>
        <row r="46">
          <cell r="B46">
            <v>860</v>
          </cell>
          <cell r="C46">
            <v>2</v>
          </cell>
          <cell r="D46">
            <v>862</v>
          </cell>
          <cell r="E46">
            <v>0</v>
          </cell>
          <cell r="F46">
            <v>862</v>
          </cell>
          <cell r="G46">
            <v>226</v>
          </cell>
          <cell r="H46">
            <v>0</v>
          </cell>
          <cell r="I46">
            <v>226</v>
          </cell>
          <cell r="J46">
            <v>0</v>
          </cell>
          <cell r="K46">
            <v>226</v>
          </cell>
        </row>
        <row r="47">
          <cell r="B47">
            <v>947</v>
          </cell>
          <cell r="C47">
            <v>3</v>
          </cell>
          <cell r="D47">
            <v>950</v>
          </cell>
          <cell r="E47">
            <v>0</v>
          </cell>
          <cell r="F47">
            <v>950</v>
          </cell>
          <cell r="G47">
            <v>252</v>
          </cell>
          <cell r="H47">
            <v>0</v>
          </cell>
          <cell r="I47">
            <v>252</v>
          </cell>
          <cell r="J47">
            <v>0</v>
          </cell>
          <cell r="K47">
            <v>252</v>
          </cell>
        </row>
        <row r="48">
          <cell r="B48">
            <v>556</v>
          </cell>
          <cell r="C48">
            <v>0</v>
          </cell>
          <cell r="D48">
            <v>556</v>
          </cell>
          <cell r="E48">
            <v>0</v>
          </cell>
          <cell r="F48">
            <v>556</v>
          </cell>
          <cell r="G48">
            <v>150</v>
          </cell>
          <cell r="H48">
            <v>0</v>
          </cell>
          <cell r="I48">
            <v>150</v>
          </cell>
          <cell r="J48">
            <v>0</v>
          </cell>
          <cell r="K48">
            <v>150</v>
          </cell>
        </row>
        <row r="49">
          <cell r="B49">
            <v>193</v>
          </cell>
          <cell r="C49">
            <v>1</v>
          </cell>
          <cell r="D49">
            <v>194</v>
          </cell>
          <cell r="E49">
            <v>2</v>
          </cell>
          <cell r="F49">
            <v>196</v>
          </cell>
          <cell r="G49">
            <v>111</v>
          </cell>
          <cell r="H49">
            <v>0</v>
          </cell>
          <cell r="I49">
            <v>111</v>
          </cell>
          <cell r="J49">
            <v>0</v>
          </cell>
          <cell r="K49">
            <v>111</v>
          </cell>
        </row>
        <row r="50">
          <cell r="B50">
            <v>615</v>
          </cell>
          <cell r="C50">
            <v>0</v>
          </cell>
          <cell r="D50">
            <v>615</v>
          </cell>
          <cell r="E50">
            <v>0</v>
          </cell>
          <cell r="F50">
            <v>615</v>
          </cell>
          <cell r="G50">
            <v>187</v>
          </cell>
          <cell r="H50">
            <v>0</v>
          </cell>
          <cell r="I50">
            <v>187</v>
          </cell>
          <cell r="J50">
            <v>0</v>
          </cell>
          <cell r="K50">
            <v>187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3:AW166"/>
  <sheetViews>
    <sheetView showGridLines="0" tabSelected="1" topLeftCell="T164" zoomScale="70" zoomScaleNormal="70" workbookViewId="0">
      <selection activeCell="AF135" sqref="AF135:AF147"/>
    </sheetView>
  </sheetViews>
  <sheetFormatPr baseColWidth="10" defaultColWidth="19.5703125" defaultRowHeight="12.75" x14ac:dyDescent="0.2"/>
  <cols>
    <col min="1" max="1" width="34.140625" style="2" customWidth="1"/>
    <col min="2" max="3" width="21.140625" style="2" customWidth="1"/>
    <col min="4" max="4" width="17.5703125" style="2" customWidth="1"/>
    <col min="5" max="5" width="18.28515625" style="2" customWidth="1"/>
    <col min="6" max="6" width="18.140625" style="2" customWidth="1"/>
    <col min="7" max="7" width="21.140625" style="2" customWidth="1"/>
    <col min="8" max="8" width="14.42578125" style="2" customWidth="1"/>
    <col min="9" max="9" width="19" style="2" customWidth="1"/>
    <col min="10" max="10" width="18.140625" style="2" customWidth="1"/>
    <col min="11" max="11" width="15.85546875" style="2" customWidth="1"/>
    <col min="12" max="12" width="26.5703125" style="2" customWidth="1"/>
    <col min="13" max="13" width="19.5703125" style="2" customWidth="1"/>
    <col min="14" max="14" width="13.42578125" style="2" bestFit="1" customWidth="1"/>
    <col min="15" max="16384" width="19.5703125" style="2"/>
  </cols>
  <sheetData>
    <row r="3" spans="1:15" ht="23.25" x14ac:dyDescent="0.35">
      <c r="A3" s="1" t="s">
        <v>0</v>
      </c>
    </row>
    <row r="5" spans="1:15" ht="21" x14ac:dyDescent="0.2">
      <c r="A5" s="3" t="s">
        <v>1</v>
      </c>
    </row>
    <row r="6" spans="1:15" s="4" customFormat="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s="4" customFormat="1" ht="26.25" x14ac:dyDescent="0.2">
      <c r="A7" s="51">
        <v>2024</v>
      </c>
      <c r="B7" s="53" t="s">
        <v>2</v>
      </c>
      <c r="C7" s="54"/>
      <c r="D7" s="54"/>
      <c r="E7" s="54"/>
      <c r="F7" s="55"/>
      <c r="G7" s="56" t="s">
        <v>3</v>
      </c>
      <c r="H7" s="56"/>
      <c r="I7" s="56"/>
      <c r="J7" s="56"/>
      <c r="K7" s="56"/>
      <c r="L7" s="5"/>
      <c r="M7" s="5"/>
      <c r="N7" s="5"/>
      <c r="O7" s="5"/>
    </row>
    <row r="8" spans="1:15" s="4" customFormat="1" ht="15" customHeight="1" x14ac:dyDescent="0.2">
      <c r="A8" s="52"/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4</v>
      </c>
      <c r="H8" s="6" t="s">
        <v>5</v>
      </c>
      <c r="I8" s="6" t="s">
        <v>9</v>
      </c>
      <c r="J8" s="6" t="s">
        <v>10</v>
      </c>
      <c r="K8" s="6" t="s">
        <v>11</v>
      </c>
      <c r="L8" s="5"/>
      <c r="M8" s="5"/>
      <c r="N8" s="5"/>
      <c r="O8" s="5"/>
    </row>
    <row r="9" spans="1:15" s="4" customFormat="1" ht="18.75" x14ac:dyDescent="0.2">
      <c r="A9" s="7">
        <v>45261</v>
      </c>
      <c r="B9" s="8">
        <f>[1]Clients!B9</f>
        <v>370354</v>
      </c>
      <c r="C9" s="8">
        <f>[1]Clients!C9</f>
        <v>9733</v>
      </c>
      <c r="D9" s="8">
        <f>[1]Clients!D9</f>
        <v>380087</v>
      </c>
      <c r="E9" s="8">
        <f>[1]Clients!E9</f>
        <v>2944</v>
      </c>
      <c r="F9" s="8">
        <f>[1]Clients!F9</f>
        <v>383031</v>
      </c>
      <c r="G9" s="8">
        <f>[1]Clients!G9</f>
        <v>236978</v>
      </c>
      <c r="H9" s="8">
        <f>[1]Clients!H9</f>
        <v>2167</v>
      </c>
      <c r="I9" s="8">
        <f>[1]Clients!I9</f>
        <v>239145</v>
      </c>
      <c r="J9" s="8">
        <f>[1]Clients!J9</f>
        <v>390</v>
      </c>
      <c r="K9" s="8">
        <f>[1]Clients!K9</f>
        <v>239535</v>
      </c>
      <c r="L9" s="5"/>
      <c r="M9" s="5"/>
      <c r="N9" s="5"/>
      <c r="O9" s="5"/>
    </row>
    <row r="10" spans="1:15" s="4" customFormat="1" ht="20.25" customHeight="1" x14ac:dyDescent="0.2">
      <c r="A10" s="9" t="s">
        <v>12</v>
      </c>
      <c r="B10" s="8">
        <f>[1]Clients!B10</f>
        <v>372198</v>
      </c>
      <c r="C10" s="8">
        <f>[1]Clients!C10</f>
        <v>9777</v>
      </c>
      <c r="D10" s="8">
        <f>[1]Clients!D10</f>
        <v>381975</v>
      </c>
      <c r="E10" s="8">
        <f>[1]Clients!E10</f>
        <v>2947</v>
      </c>
      <c r="F10" s="8">
        <f>[1]Clients!F10</f>
        <v>384922</v>
      </c>
      <c r="G10" s="8">
        <f>[1]Clients!G10</f>
        <v>239486</v>
      </c>
      <c r="H10" s="8">
        <f>[1]Clients!H10</f>
        <v>2173</v>
      </c>
      <c r="I10" s="8">
        <f>[1]Clients!I10</f>
        <v>241659</v>
      </c>
      <c r="J10" s="8">
        <f>[1]Clients!J10</f>
        <v>382</v>
      </c>
      <c r="K10" s="8">
        <f>[1]Clients!K10</f>
        <v>242041</v>
      </c>
      <c r="L10" s="5"/>
      <c r="M10" s="5"/>
      <c r="N10" s="5"/>
      <c r="O10" s="5"/>
    </row>
    <row r="11" spans="1:15" s="4" customFormat="1" ht="15.75" x14ac:dyDescent="0.2">
      <c r="A11" s="9" t="s">
        <v>13</v>
      </c>
      <c r="B11" s="8">
        <f>[1]Clients!B11</f>
        <v>375166</v>
      </c>
      <c r="C11" s="8">
        <f>[1]Clients!C11</f>
        <v>9932</v>
      </c>
      <c r="D11" s="8">
        <f>[1]Clients!D11</f>
        <v>385098</v>
      </c>
      <c r="E11" s="8">
        <f>[1]Clients!E11</f>
        <v>2960</v>
      </c>
      <c r="F11" s="8">
        <f>[1]Clients!F11</f>
        <v>388058</v>
      </c>
      <c r="G11" s="8">
        <f>[1]Clients!G11</f>
        <v>241498</v>
      </c>
      <c r="H11" s="8">
        <f>[1]Clients!H11</f>
        <v>2182</v>
      </c>
      <c r="I11" s="8">
        <f>[1]Clients!I11</f>
        <v>243680</v>
      </c>
      <c r="J11" s="8">
        <f>[1]Clients!J11</f>
        <v>382</v>
      </c>
      <c r="K11" s="8">
        <f>[1]Clients!K11</f>
        <v>244062</v>
      </c>
      <c r="L11" s="5"/>
      <c r="M11" s="5"/>
      <c r="N11" s="5"/>
      <c r="O11" s="5"/>
    </row>
    <row r="12" spans="1:15" s="4" customFormat="1" ht="15.75" x14ac:dyDescent="0.2">
      <c r="A12" s="9" t="s">
        <v>14</v>
      </c>
      <c r="B12" s="8">
        <f>[1]Clients!B12</f>
        <v>376224</v>
      </c>
      <c r="C12" s="8">
        <f>[1]Clients!C12</f>
        <v>9978</v>
      </c>
      <c r="D12" s="8">
        <f>[1]Clients!D12</f>
        <v>386202</v>
      </c>
      <c r="E12" s="8">
        <f>[1]Clients!E12</f>
        <v>2972</v>
      </c>
      <c r="F12" s="8">
        <f>[1]Clients!F12</f>
        <v>389174</v>
      </c>
      <c r="G12" s="8">
        <f>[1]Clients!G12</f>
        <v>243060</v>
      </c>
      <c r="H12" s="8">
        <f>[1]Clients!H12</f>
        <v>2189</v>
      </c>
      <c r="I12" s="8">
        <f>[1]Clients!I12</f>
        <v>245249</v>
      </c>
      <c r="J12" s="8">
        <f>[1]Clients!J12</f>
        <v>383</v>
      </c>
      <c r="K12" s="8">
        <f>[1]Clients!K12</f>
        <v>245632</v>
      </c>
      <c r="L12" s="5"/>
      <c r="M12" s="5"/>
      <c r="N12" s="5"/>
      <c r="O12" s="5"/>
    </row>
    <row r="13" spans="1:15" s="4" customFormat="1" ht="15.75" x14ac:dyDescent="0.2">
      <c r="A13" s="9" t="s">
        <v>15</v>
      </c>
      <c r="B13" s="8">
        <f>[1]Clients!B13</f>
        <v>377679</v>
      </c>
      <c r="C13" s="8">
        <f>[1]Clients!C13</f>
        <v>10019</v>
      </c>
      <c r="D13" s="8">
        <f>[1]Clients!D13</f>
        <v>387698</v>
      </c>
      <c r="E13" s="8">
        <f>[1]Clients!E13</f>
        <v>2988</v>
      </c>
      <c r="F13" s="8">
        <f>[1]Clients!F13</f>
        <v>390686</v>
      </c>
      <c r="G13" s="8">
        <f>[1]Clients!G13</f>
        <v>244313</v>
      </c>
      <c r="H13" s="8">
        <f>[1]Clients!H13</f>
        <v>2192</v>
      </c>
      <c r="I13" s="8">
        <f>[1]Clients!I13</f>
        <v>246505</v>
      </c>
      <c r="J13" s="8">
        <f>[1]Clients!J13</f>
        <v>384</v>
      </c>
      <c r="K13" s="8">
        <f>[1]Clients!K13</f>
        <v>246889</v>
      </c>
      <c r="L13" s="5"/>
      <c r="M13" s="5"/>
      <c r="N13" s="5"/>
      <c r="O13" s="5"/>
    </row>
    <row r="14" spans="1:15" s="4" customFormat="1" ht="15.75" x14ac:dyDescent="0.2">
      <c r="A14" s="9" t="s">
        <v>16</v>
      </c>
      <c r="B14" s="8">
        <f>[1]Clients!B14</f>
        <v>378760</v>
      </c>
      <c r="C14" s="8">
        <f>[1]Clients!C14</f>
        <v>10169</v>
      </c>
      <c r="D14" s="8">
        <f>[1]Clients!D14</f>
        <v>388929</v>
      </c>
      <c r="E14" s="8">
        <f>[1]Clients!E14</f>
        <v>2993</v>
      </c>
      <c r="F14" s="8">
        <f>[1]Clients!F14</f>
        <v>391922</v>
      </c>
      <c r="G14" s="8">
        <f>[1]Clients!G14</f>
        <v>245710</v>
      </c>
      <c r="H14" s="8">
        <f>[1]Clients!H14</f>
        <v>2193</v>
      </c>
      <c r="I14" s="8">
        <f>[1]Clients!I14</f>
        <v>247903</v>
      </c>
      <c r="J14" s="8">
        <f>[1]Clients!J14</f>
        <v>384</v>
      </c>
      <c r="K14" s="8">
        <f>[1]Clients!K14</f>
        <v>248287</v>
      </c>
      <c r="L14" s="5"/>
      <c r="M14" s="5"/>
      <c r="N14" s="5"/>
      <c r="O14" s="5"/>
    </row>
    <row r="15" spans="1:15" s="4" customFormat="1" ht="15.75" x14ac:dyDescent="0.2">
      <c r="A15" s="9" t="s">
        <v>17</v>
      </c>
      <c r="B15" s="8">
        <f>[1]Clients!B15</f>
        <v>379839</v>
      </c>
      <c r="C15" s="8">
        <f>[1]Clients!C15</f>
        <v>10245</v>
      </c>
      <c r="D15" s="8">
        <f>[1]Clients!D15</f>
        <v>390084</v>
      </c>
      <c r="E15" s="8">
        <f>[1]Clients!E15</f>
        <v>2997</v>
      </c>
      <c r="F15" s="8">
        <f>[1]Clients!F15</f>
        <v>393081</v>
      </c>
      <c r="G15" s="8">
        <f>[1]Clients!G15</f>
        <v>246873</v>
      </c>
      <c r="H15" s="8">
        <f>[1]Clients!H15</f>
        <v>2196</v>
      </c>
      <c r="I15" s="8">
        <f>[1]Clients!I15</f>
        <v>249069</v>
      </c>
      <c r="J15" s="8">
        <f>[1]Clients!J15</f>
        <v>384</v>
      </c>
      <c r="K15" s="8">
        <f>[1]Clients!K15</f>
        <v>249453</v>
      </c>
      <c r="L15" s="5"/>
      <c r="M15" s="5"/>
      <c r="N15" s="5"/>
      <c r="O15" s="5"/>
    </row>
    <row r="16" spans="1:15" s="4" customFormat="1" ht="15.75" x14ac:dyDescent="0.2">
      <c r="A16" s="9" t="s">
        <v>18</v>
      </c>
      <c r="B16" s="8">
        <f>[1]Clients!B16</f>
        <v>380986</v>
      </c>
      <c r="C16" s="8">
        <f>[1]Clients!C16</f>
        <v>10251</v>
      </c>
      <c r="D16" s="8">
        <f>[1]Clients!D16</f>
        <v>391237</v>
      </c>
      <c r="E16" s="8">
        <f>[1]Clients!E16</f>
        <v>3001</v>
      </c>
      <c r="F16" s="8">
        <f>[1]Clients!F16</f>
        <v>394238</v>
      </c>
      <c r="G16" s="8">
        <f>[1]Clients!G16</f>
        <v>247886</v>
      </c>
      <c r="H16" s="8">
        <f>[1]Clients!H16</f>
        <v>2196</v>
      </c>
      <c r="I16" s="8">
        <f>[1]Clients!I16</f>
        <v>250082</v>
      </c>
      <c r="J16" s="8">
        <f>[1]Clients!J16</f>
        <v>386</v>
      </c>
      <c r="K16" s="8">
        <f>[1]Clients!K16</f>
        <v>250468</v>
      </c>
      <c r="L16" s="5"/>
      <c r="M16" s="5"/>
      <c r="N16" s="5"/>
      <c r="O16" s="5"/>
    </row>
    <row r="17" spans="1:15" s="4" customFormat="1" ht="15.75" x14ac:dyDescent="0.2">
      <c r="A17" s="9" t="s">
        <v>19</v>
      </c>
      <c r="B17" s="8">
        <f>[1]Clients!B17</f>
        <v>382407</v>
      </c>
      <c r="C17" s="8">
        <f>[1]Clients!C17</f>
        <v>10271</v>
      </c>
      <c r="D17" s="8">
        <f>[1]Clients!D17</f>
        <v>392678</v>
      </c>
      <c r="E17" s="8">
        <f>[1]Clients!E17</f>
        <v>3006</v>
      </c>
      <c r="F17" s="8">
        <f>[1]Clients!F17</f>
        <v>395684</v>
      </c>
      <c r="G17" s="8">
        <f>[1]Clients!G17</f>
        <v>248992</v>
      </c>
      <c r="H17" s="8">
        <f>[1]Clients!H17</f>
        <v>2198</v>
      </c>
      <c r="I17" s="8">
        <f>[1]Clients!I17</f>
        <v>251190</v>
      </c>
      <c r="J17" s="8">
        <f>[1]Clients!J17</f>
        <v>386</v>
      </c>
      <c r="K17" s="8">
        <f>[1]Clients!K17</f>
        <v>251576</v>
      </c>
      <c r="L17" s="5"/>
      <c r="M17" s="5"/>
      <c r="N17" s="5"/>
      <c r="O17" s="5"/>
    </row>
    <row r="18" spans="1:15" s="4" customFormat="1" ht="15.75" x14ac:dyDescent="0.2">
      <c r="A18" s="9" t="s">
        <v>20</v>
      </c>
      <c r="B18" s="8">
        <f>[1]Clients!B18</f>
        <v>382407</v>
      </c>
      <c r="C18" s="8">
        <f>[1]Clients!C18</f>
        <v>10271</v>
      </c>
      <c r="D18" s="8">
        <f>[1]Clients!D18</f>
        <v>392678</v>
      </c>
      <c r="E18" s="8">
        <f>[1]Clients!E18</f>
        <v>3006</v>
      </c>
      <c r="F18" s="8">
        <f>[1]Clients!F18</f>
        <v>395684</v>
      </c>
      <c r="G18" s="8">
        <f>[1]Clients!G18</f>
        <v>248992</v>
      </c>
      <c r="H18" s="8">
        <f>[1]Clients!H18</f>
        <v>2198</v>
      </c>
      <c r="I18" s="8">
        <f>[1]Clients!I18</f>
        <v>251190</v>
      </c>
      <c r="J18" s="8">
        <f>[1]Clients!J18</f>
        <v>386</v>
      </c>
      <c r="K18" s="8">
        <f>[1]Clients!K18</f>
        <v>251576</v>
      </c>
      <c r="L18" s="5"/>
      <c r="M18" s="5"/>
      <c r="N18" s="5"/>
      <c r="O18" s="5"/>
    </row>
    <row r="19" spans="1:15" s="4" customFormat="1" ht="15.75" x14ac:dyDescent="0.2">
      <c r="A19" s="9" t="s">
        <v>21</v>
      </c>
      <c r="B19" s="8">
        <f>[1]Clients!B19</f>
        <v>382407</v>
      </c>
      <c r="C19" s="8">
        <f>[1]Clients!C19</f>
        <v>10271</v>
      </c>
      <c r="D19" s="8">
        <f>[1]Clients!D19</f>
        <v>392678</v>
      </c>
      <c r="E19" s="8">
        <f>[1]Clients!E19</f>
        <v>3006</v>
      </c>
      <c r="F19" s="8">
        <f>[1]Clients!F19</f>
        <v>395684</v>
      </c>
      <c r="G19" s="8">
        <f>[1]Clients!G19</f>
        <v>248992</v>
      </c>
      <c r="H19" s="8">
        <f>[1]Clients!H19</f>
        <v>2198</v>
      </c>
      <c r="I19" s="8">
        <f>[1]Clients!I19</f>
        <v>251190</v>
      </c>
      <c r="J19" s="8">
        <f>[1]Clients!J19</f>
        <v>386</v>
      </c>
      <c r="K19" s="8">
        <f>[1]Clients!K19</f>
        <v>251576</v>
      </c>
      <c r="L19" s="5"/>
      <c r="M19" s="5"/>
      <c r="N19" s="5"/>
      <c r="O19" s="5"/>
    </row>
    <row r="20" spans="1:15" s="4" customFormat="1" ht="15.75" x14ac:dyDescent="0.2">
      <c r="A20" s="9" t="s">
        <v>22</v>
      </c>
      <c r="B20" s="8">
        <f>[1]Clients!B20</f>
        <v>382407</v>
      </c>
      <c r="C20" s="8">
        <f>[1]Clients!C20</f>
        <v>10271</v>
      </c>
      <c r="D20" s="8">
        <f>[1]Clients!D20</f>
        <v>392678</v>
      </c>
      <c r="E20" s="8">
        <f>[1]Clients!E20</f>
        <v>3006</v>
      </c>
      <c r="F20" s="8">
        <f>[1]Clients!F20</f>
        <v>395684</v>
      </c>
      <c r="G20" s="8">
        <f>[1]Clients!G20</f>
        <v>248992</v>
      </c>
      <c r="H20" s="8">
        <f>[1]Clients!H20</f>
        <v>2198</v>
      </c>
      <c r="I20" s="8">
        <f>[1]Clients!I20</f>
        <v>251190</v>
      </c>
      <c r="J20" s="8">
        <f>[1]Clients!J20</f>
        <v>386</v>
      </c>
      <c r="K20" s="8">
        <f>[1]Clients!K20</f>
        <v>251576</v>
      </c>
      <c r="L20" s="5"/>
      <c r="M20" s="5"/>
      <c r="N20" s="5"/>
      <c r="O20" s="5"/>
    </row>
    <row r="21" spans="1:15" s="4" customFormat="1" ht="15.75" customHeight="1" x14ac:dyDescent="0.2">
      <c r="A21" s="9" t="s">
        <v>23</v>
      </c>
      <c r="B21" s="8">
        <f>[1]Clients!B21</f>
        <v>382407</v>
      </c>
      <c r="C21" s="8">
        <f>[1]Clients!C21</f>
        <v>10271</v>
      </c>
      <c r="D21" s="8">
        <f>[1]Clients!D21</f>
        <v>392678</v>
      </c>
      <c r="E21" s="8">
        <f>[1]Clients!E21</f>
        <v>3006</v>
      </c>
      <c r="F21" s="8">
        <f>[1]Clients!F21</f>
        <v>395684</v>
      </c>
      <c r="G21" s="8">
        <f>[1]Clients!G21</f>
        <v>248992</v>
      </c>
      <c r="H21" s="8">
        <f>[1]Clients!H21</f>
        <v>2198</v>
      </c>
      <c r="I21" s="8">
        <f>[1]Clients!I21</f>
        <v>251190</v>
      </c>
      <c r="J21" s="8">
        <f>[1]Clients!J21</f>
        <v>386</v>
      </c>
      <c r="K21" s="8">
        <f>[1]Clients!K21</f>
        <v>251576</v>
      </c>
      <c r="L21" s="5"/>
      <c r="M21" s="5"/>
      <c r="N21" s="5"/>
      <c r="O21" s="5"/>
    </row>
    <row r="22" spans="1:15" s="4" customFormat="1" ht="18.75" x14ac:dyDescent="0.2">
      <c r="A22" s="10"/>
      <c r="B22" s="11"/>
      <c r="C22" s="11"/>
      <c r="D22" s="5"/>
      <c r="E22" s="11"/>
      <c r="F22" s="5"/>
      <c r="G22" s="11"/>
      <c r="H22" s="11"/>
      <c r="I22" s="5"/>
      <c r="J22" s="11"/>
      <c r="K22" s="5"/>
      <c r="L22" s="5"/>
      <c r="M22" s="5"/>
      <c r="N22" s="5"/>
      <c r="O22" s="5"/>
    </row>
    <row r="23" spans="1:15" s="4" customFormat="1" ht="21" x14ac:dyDescent="0.2">
      <c r="A23" s="3" t="s">
        <v>24</v>
      </c>
    </row>
    <row r="24" spans="1:15" s="4" customFormat="1" ht="22.5" customHeight="1" x14ac:dyDescent="0.2">
      <c r="A24" s="51">
        <v>2024</v>
      </c>
      <c r="B24" s="53" t="s">
        <v>2</v>
      </c>
      <c r="C24" s="54"/>
      <c r="D24" s="54"/>
      <c r="E24" s="54"/>
      <c r="F24" s="55"/>
      <c r="G24" s="56" t="s">
        <v>3</v>
      </c>
      <c r="H24" s="56"/>
      <c r="I24" s="56"/>
      <c r="J24" s="56"/>
      <c r="K24" s="56"/>
      <c r="L24" s="5"/>
      <c r="M24" s="5"/>
      <c r="N24" s="5"/>
      <c r="O24" s="5"/>
    </row>
    <row r="25" spans="1:15" s="4" customFormat="1" x14ac:dyDescent="0.2">
      <c r="A25" s="52"/>
      <c r="B25" s="6" t="s">
        <v>4</v>
      </c>
      <c r="C25" s="6" t="s">
        <v>5</v>
      </c>
      <c r="D25" s="6" t="s">
        <v>6</v>
      </c>
      <c r="E25" s="6" t="s">
        <v>7</v>
      </c>
      <c r="F25" s="6" t="s">
        <v>8</v>
      </c>
      <c r="G25" s="6" t="s">
        <v>4</v>
      </c>
      <c r="H25" s="6" t="s">
        <v>5</v>
      </c>
      <c r="I25" s="6" t="s">
        <v>9</v>
      </c>
      <c r="J25" s="6" t="s">
        <v>10</v>
      </c>
      <c r="K25" s="6" t="s">
        <v>11</v>
      </c>
      <c r="L25" s="5"/>
      <c r="M25" s="5"/>
      <c r="N25" s="11"/>
      <c r="O25" s="5"/>
    </row>
    <row r="26" spans="1:15" s="4" customFormat="1" ht="17.25" customHeight="1" x14ac:dyDescent="0.2">
      <c r="A26" s="9" t="s">
        <v>12</v>
      </c>
      <c r="B26" s="12">
        <f>[1]Clients!B26</f>
        <v>1844</v>
      </c>
      <c r="C26" s="12">
        <f>[1]Clients!C26</f>
        <v>44</v>
      </c>
      <c r="D26" s="12">
        <f>[1]Clients!D26</f>
        <v>1888</v>
      </c>
      <c r="E26" s="12">
        <f>[1]Clients!E26</f>
        <v>3</v>
      </c>
      <c r="F26" s="12">
        <f>[1]Clients!F26</f>
        <v>1891</v>
      </c>
      <c r="G26" s="12">
        <f>[1]Clients!G26</f>
        <v>2508</v>
      </c>
      <c r="H26" s="12">
        <f>[1]Clients!H26</f>
        <v>6</v>
      </c>
      <c r="I26" s="12">
        <f>[1]Clients!I26</f>
        <v>2514</v>
      </c>
      <c r="J26" s="12">
        <f>[1]Clients!J26</f>
        <v>-8</v>
      </c>
      <c r="K26" s="12">
        <f>[1]Clients!K26</f>
        <v>2506</v>
      </c>
      <c r="L26" s="5"/>
      <c r="M26" s="5"/>
      <c r="N26" s="11"/>
      <c r="O26" s="5"/>
    </row>
    <row r="27" spans="1:15" s="4" customFormat="1" ht="22.5" customHeight="1" x14ac:dyDescent="0.2">
      <c r="A27" s="9" t="s">
        <v>13</v>
      </c>
      <c r="B27" s="12">
        <f>[1]Clients!B27</f>
        <v>2968</v>
      </c>
      <c r="C27" s="12">
        <f>[1]Clients!C27</f>
        <v>155</v>
      </c>
      <c r="D27" s="12">
        <f>[1]Clients!D27</f>
        <v>3123</v>
      </c>
      <c r="E27" s="12">
        <f>[1]Clients!E27</f>
        <v>13</v>
      </c>
      <c r="F27" s="12">
        <f>[1]Clients!F27</f>
        <v>3136</v>
      </c>
      <c r="G27" s="12">
        <f>[1]Clients!G27</f>
        <v>2012</v>
      </c>
      <c r="H27" s="12">
        <f>[1]Clients!H27</f>
        <v>9</v>
      </c>
      <c r="I27" s="12">
        <f>[1]Clients!I27</f>
        <v>2021</v>
      </c>
      <c r="J27" s="12">
        <f>[1]Clients!J27</f>
        <v>0</v>
      </c>
      <c r="K27" s="12">
        <f>[1]Clients!K27</f>
        <v>2021</v>
      </c>
      <c r="L27" s="5"/>
      <c r="M27" s="5"/>
      <c r="N27" s="11"/>
      <c r="O27" s="5"/>
    </row>
    <row r="28" spans="1:15" s="4" customFormat="1" ht="15.75" x14ac:dyDescent="0.2">
      <c r="A28" s="9" t="s">
        <v>14</v>
      </c>
      <c r="B28" s="12">
        <f>[1]Clients!B28</f>
        <v>1058</v>
      </c>
      <c r="C28" s="12">
        <f>[1]Clients!C28</f>
        <v>46</v>
      </c>
      <c r="D28" s="12">
        <f>[1]Clients!D28</f>
        <v>1104</v>
      </c>
      <c r="E28" s="12">
        <f>[1]Clients!E28</f>
        <v>12</v>
      </c>
      <c r="F28" s="12">
        <f>[1]Clients!F28</f>
        <v>1116</v>
      </c>
      <c r="G28" s="12">
        <f>[1]Clients!G28</f>
        <v>1562</v>
      </c>
      <c r="H28" s="12">
        <f>[1]Clients!H28</f>
        <v>7</v>
      </c>
      <c r="I28" s="12">
        <f>[1]Clients!I28</f>
        <v>1569</v>
      </c>
      <c r="J28" s="12">
        <f>[1]Clients!J28</f>
        <v>1</v>
      </c>
      <c r="K28" s="12">
        <f>[1]Clients!K28</f>
        <v>1570</v>
      </c>
      <c r="L28" s="5"/>
      <c r="M28" s="5"/>
      <c r="N28" s="11"/>
      <c r="O28" s="5"/>
    </row>
    <row r="29" spans="1:15" s="4" customFormat="1" ht="15.75" x14ac:dyDescent="0.2">
      <c r="A29" s="9" t="s">
        <v>15</v>
      </c>
      <c r="B29" s="12">
        <f>[1]Clients!B29</f>
        <v>1455</v>
      </c>
      <c r="C29" s="12">
        <f>[1]Clients!C29</f>
        <v>41</v>
      </c>
      <c r="D29" s="12">
        <f>[1]Clients!D29</f>
        <v>1496</v>
      </c>
      <c r="E29" s="12">
        <f>[1]Clients!E29</f>
        <v>16</v>
      </c>
      <c r="F29" s="12">
        <f>[1]Clients!F29</f>
        <v>1512</v>
      </c>
      <c r="G29" s="12">
        <f>[1]Clients!G29</f>
        <v>1253</v>
      </c>
      <c r="H29" s="12">
        <f>[1]Clients!H29</f>
        <v>3</v>
      </c>
      <c r="I29" s="12">
        <f>[1]Clients!I29</f>
        <v>1256</v>
      </c>
      <c r="J29" s="12">
        <f>[1]Clients!J29</f>
        <v>1</v>
      </c>
      <c r="K29" s="12">
        <f>[1]Clients!K29</f>
        <v>1257</v>
      </c>
      <c r="L29" s="5"/>
      <c r="M29" s="5"/>
      <c r="N29" s="11"/>
      <c r="O29" s="5"/>
    </row>
    <row r="30" spans="1:15" s="4" customFormat="1" ht="15.75" x14ac:dyDescent="0.2">
      <c r="A30" s="9" t="s">
        <v>16</v>
      </c>
      <c r="B30" s="12">
        <f>[1]Clients!B30</f>
        <v>1081</v>
      </c>
      <c r="C30" s="12">
        <f>[1]Clients!C30</f>
        <v>150</v>
      </c>
      <c r="D30" s="12">
        <f>[1]Clients!D30</f>
        <v>1231</v>
      </c>
      <c r="E30" s="12">
        <f>[1]Clients!E30</f>
        <v>5</v>
      </c>
      <c r="F30" s="12">
        <f>[1]Clients!F30</f>
        <v>1236</v>
      </c>
      <c r="G30" s="12">
        <f>[1]Clients!G30</f>
        <v>1397</v>
      </c>
      <c r="H30" s="12">
        <f>[1]Clients!H30</f>
        <v>1</v>
      </c>
      <c r="I30" s="12">
        <f>[1]Clients!I30</f>
        <v>1398</v>
      </c>
      <c r="J30" s="12">
        <f>[1]Clients!J30</f>
        <v>0</v>
      </c>
      <c r="K30" s="12">
        <f>[1]Clients!K30</f>
        <v>1398</v>
      </c>
      <c r="L30" s="5"/>
      <c r="M30" s="5"/>
      <c r="N30" s="11"/>
      <c r="O30" s="5"/>
    </row>
    <row r="31" spans="1:15" s="4" customFormat="1" ht="15.75" x14ac:dyDescent="0.2">
      <c r="A31" s="9" t="s">
        <v>17</v>
      </c>
      <c r="B31" s="12">
        <f>[1]Clients!B31</f>
        <v>1079</v>
      </c>
      <c r="C31" s="12">
        <f>[1]Clients!C31</f>
        <v>76</v>
      </c>
      <c r="D31" s="12">
        <f>[1]Clients!D31</f>
        <v>1155</v>
      </c>
      <c r="E31" s="12">
        <f>[1]Clients!E31</f>
        <v>4</v>
      </c>
      <c r="F31" s="12">
        <f>[1]Clients!F31</f>
        <v>1159</v>
      </c>
      <c r="G31" s="12">
        <f>[1]Clients!G31</f>
        <v>1163</v>
      </c>
      <c r="H31" s="12">
        <f>[1]Clients!H31</f>
        <v>3</v>
      </c>
      <c r="I31" s="12">
        <f>[1]Clients!I31</f>
        <v>1166</v>
      </c>
      <c r="J31" s="12">
        <f>[1]Clients!J31</f>
        <v>0</v>
      </c>
      <c r="K31" s="12">
        <f>[1]Clients!K31</f>
        <v>1166</v>
      </c>
      <c r="L31" s="5"/>
      <c r="M31" s="5"/>
      <c r="N31" s="11"/>
      <c r="O31" s="5"/>
    </row>
    <row r="32" spans="1:15" s="4" customFormat="1" ht="15.75" x14ac:dyDescent="0.2">
      <c r="A32" s="9" t="s">
        <v>18</v>
      </c>
      <c r="B32" s="12">
        <f>[1]Clients!B32</f>
        <v>1147</v>
      </c>
      <c r="C32" s="12">
        <f>[1]Clients!C32</f>
        <v>6</v>
      </c>
      <c r="D32" s="12">
        <f>[1]Clients!D32</f>
        <v>1153</v>
      </c>
      <c r="E32" s="12">
        <f>[1]Clients!E32</f>
        <v>4</v>
      </c>
      <c r="F32" s="12">
        <f>[1]Clients!F32</f>
        <v>1157</v>
      </c>
      <c r="G32" s="12">
        <f>[1]Clients!G32</f>
        <v>1013</v>
      </c>
      <c r="H32" s="12">
        <f>[1]Clients!H32</f>
        <v>0</v>
      </c>
      <c r="I32" s="12">
        <f>[1]Clients!I32</f>
        <v>1013</v>
      </c>
      <c r="J32" s="12">
        <f>[1]Clients!J32</f>
        <v>2</v>
      </c>
      <c r="K32" s="12">
        <f>[1]Clients!K32</f>
        <v>1015</v>
      </c>
      <c r="L32" s="5"/>
      <c r="M32" s="5"/>
      <c r="N32" s="11"/>
      <c r="O32" s="5"/>
    </row>
    <row r="33" spans="1:34" s="4" customFormat="1" ht="15.75" x14ac:dyDescent="0.2">
      <c r="A33" s="9" t="s">
        <v>19</v>
      </c>
      <c r="B33" s="12">
        <f>[1]Clients!B33</f>
        <v>1421</v>
      </c>
      <c r="C33" s="12">
        <f>[1]Clients!C33</f>
        <v>20</v>
      </c>
      <c r="D33" s="12">
        <f>[1]Clients!D33</f>
        <v>1441</v>
      </c>
      <c r="E33" s="12">
        <f>[1]Clients!E33</f>
        <v>5</v>
      </c>
      <c r="F33" s="12">
        <f>[1]Clients!F33</f>
        <v>1446</v>
      </c>
      <c r="G33" s="12">
        <f>[1]Clients!G33</f>
        <v>1106</v>
      </c>
      <c r="H33" s="12">
        <f>[1]Clients!H33</f>
        <v>2</v>
      </c>
      <c r="I33" s="12">
        <f>[1]Clients!I33</f>
        <v>1108</v>
      </c>
      <c r="J33" s="12">
        <f>[1]Clients!J33</f>
        <v>0</v>
      </c>
      <c r="K33" s="12">
        <f>[1]Clients!K33</f>
        <v>1108</v>
      </c>
      <c r="L33" s="5"/>
      <c r="M33" s="5"/>
      <c r="N33" s="11"/>
      <c r="O33" s="5"/>
    </row>
    <row r="34" spans="1:34" s="4" customFormat="1" ht="15.75" x14ac:dyDescent="0.2">
      <c r="A34" s="9" t="s">
        <v>20</v>
      </c>
      <c r="B34" s="12">
        <f>[1]Clients!B34</f>
        <v>0</v>
      </c>
      <c r="C34" s="12">
        <f>[1]Clients!C34</f>
        <v>0</v>
      </c>
      <c r="D34" s="12">
        <f>[1]Clients!D34</f>
        <v>0</v>
      </c>
      <c r="E34" s="12">
        <f>[1]Clients!E34</f>
        <v>0</v>
      </c>
      <c r="F34" s="12">
        <f>[1]Clients!F34</f>
        <v>0</v>
      </c>
      <c r="G34" s="12">
        <f>[1]Clients!G34</f>
        <v>0</v>
      </c>
      <c r="H34" s="12">
        <f>[1]Clients!H34</f>
        <v>0</v>
      </c>
      <c r="I34" s="12">
        <f>[1]Clients!I34</f>
        <v>0</v>
      </c>
      <c r="J34" s="12">
        <f>[1]Clients!J34</f>
        <v>0</v>
      </c>
      <c r="K34" s="12">
        <f>[1]Clients!K34</f>
        <v>0</v>
      </c>
      <c r="L34" s="5"/>
      <c r="M34" s="5"/>
      <c r="N34" s="11"/>
      <c r="O34" s="5"/>
    </row>
    <row r="35" spans="1:34" s="4" customFormat="1" ht="15.75" x14ac:dyDescent="0.2">
      <c r="A35" s="9" t="s">
        <v>21</v>
      </c>
      <c r="B35" s="12">
        <f>[1]Clients!B35</f>
        <v>0</v>
      </c>
      <c r="C35" s="12">
        <f>[1]Clients!C35</f>
        <v>0</v>
      </c>
      <c r="D35" s="12">
        <f>[1]Clients!D35</f>
        <v>0</v>
      </c>
      <c r="E35" s="12">
        <f>[1]Clients!E35</f>
        <v>0</v>
      </c>
      <c r="F35" s="12">
        <f>[1]Clients!F35</f>
        <v>0</v>
      </c>
      <c r="G35" s="12">
        <f>[1]Clients!G35</f>
        <v>0</v>
      </c>
      <c r="H35" s="12">
        <f>[1]Clients!H35</f>
        <v>0</v>
      </c>
      <c r="I35" s="12">
        <f>[1]Clients!I35</f>
        <v>0</v>
      </c>
      <c r="J35" s="12">
        <f>[1]Clients!J35</f>
        <v>0</v>
      </c>
      <c r="K35" s="12">
        <f>[1]Clients!K35</f>
        <v>0</v>
      </c>
      <c r="L35" s="5"/>
      <c r="M35" s="5"/>
      <c r="N35" s="11"/>
      <c r="O35" s="5"/>
    </row>
    <row r="36" spans="1:34" s="4" customFormat="1" ht="15.75" x14ac:dyDescent="0.2">
      <c r="A36" s="9" t="s">
        <v>22</v>
      </c>
      <c r="B36" s="12">
        <f>[1]Clients!B36</f>
        <v>0</v>
      </c>
      <c r="C36" s="12">
        <f>[1]Clients!C36</f>
        <v>0</v>
      </c>
      <c r="D36" s="12">
        <f>[1]Clients!D36</f>
        <v>0</v>
      </c>
      <c r="E36" s="12">
        <f>[1]Clients!E36</f>
        <v>0</v>
      </c>
      <c r="F36" s="12">
        <f>[1]Clients!F36</f>
        <v>0</v>
      </c>
      <c r="G36" s="12">
        <f>[1]Clients!G36</f>
        <v>0</v>
      </c>
      <c r="H36" s="12">
        <f>[1]Clients!H36</f>
        <v>0</v>
      </c>
      <c r="I36" s="12">
        <f>[1]Clients!I36</f>
        <v>0</v>
      </c>
      <c r="J36" s="12">
        <f>[1]Clients!J36</f>
        <v>0</v>
      </c>
      <c r="K36" s="12">
        <f>[1]Clients!K36</f>
        <v>0</v>
      </c>
      <c r="L36" s="5"/>
      <c r="M36" s="5"/>
      <c r="N36" s="11"/>
      <c r="O36" s="5"/>
    </row>
    <row r="37" spans="1:34" s="4" customFormat="1" ht="15.75" x14ac:dyDescent="0.2">
      <c r="A37" s="9" t="s">
        <v>23</v>
      </c>
      <c r="B37" s="12">
        <f>[1]Clients!B37</f>
        <v>0</v>
      </c>
      <c r="C37" s="12">
        <f>[1]Clients!C37</f>
        <v>0</v>
      </c>
      <c r="D37" s="12">
        <f>[1]Clients!D37</f>
        <v>0</v>
      </c>
      <c r="E37" s="12">
        <f>[1]Clients!E37</f>
        <v>0</v>
      </c>
      <c r="F37" s="12">
        <f>[1]Clients!F37</f>
        <v>0</v>
      </c>
      <c r="G37" s="12">
        <f>[1]Clients!G37</f>
        <v>0</v>
      </c>
      <c r="H37" s="12">
        <f>[1]Clients!H37</f>
        <v>0</v>
      </c>
      <c r="I37" s="12">
        <f>[1]Clients!I37</f>
        <v>0</v>
      </c>
      <c r="J37" s="12">
        <f>[1]Clients!J37</f>
        <v>0</v>
      </c>
      <c r="K37" s="12">
        <f>[1]Clients!K37</f>
        <v>0</v>
      </c>
      <c r="L37" s="5"/>
      <c r="M37" s="5"/>
      <c r="N37" s="5"/>
      <c r="O37" s="5"/>
    </row>
    <row r="38" spans="1:34" s="4" customFormat="1" ht="15.75" x14ac:dyDescent="0.2">
      <c r="A38" s="13" t="s">
        <v>25</v>
      </c>
      <c r="B38" s="14">
        <f>SUM(B26:B37)</f>
        <v>12053</v>
      </c>
      <c r="C38" s="14">
        <f>SUM(C26:C37)</f>
        <v>538</v>
      </c>
      <c r="D38" s="14">
        <f>SUM(D26:D37)</f>
        <v>12591</v>
      </c>
      <c r="E38" s="14">
        <f t="shared" ref="E38" si="0">SUM(E26:E37)</f>
        <v>62</v>
      </c>
      <c r="F38" s="14">
        <f t="shared" ref="F38:K38" si="1">SUM(F26:F37)</f>
        <v>12653</v>
      </c>
      <c r="G38" s="14">
        <f t="shared" si="1"/>
        <v>12014</v>
      </c>
      <c r="H38" s="14">
        <f t="shared" si="1"/>
        <v>31</v>
      </c>
      <c r="I38" s="14">
        <f t="shared" si="1"/>
        <v>12045</v>
      </c>
      <c r="J38" s="14">
        <f t="shared" si="1"/>
        <v>-4</v>
      </c>
      <c r="K38" s="14">
        <f t="shared" si="1"/>
        <v>12041</v>
      </c>
      <c r="L38" s="5"/>
      <c r="M38" s="5"/>
      <c r="N38" s="5"/>
      <c r="O38" s="5"/>
    </row>
    <row r="39" spans="1:34" s="4" customFormat="1" ht="18.75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M39" s="5"/>
      <c r="N39" s="5"/>
      <c r="AH39" s="17"/>
    </row>
    <row r="40" spans="1:34" s="4" customFormat="1" ht="21" x14ac:dyDescent="0.2">
      <c r="A40" s="3" t="s">
        <v>26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O40" s="5"/>
    </row>
    <row r="41" spans="1:34" s="4" customFormat="1" ht="26.25" x14ac:dyDescent="0.3">
      <c r="A41" s="51">
        <v>2024</v>
      </c>
      <c r="B41" s="53" t="s">
        <v>2</v>
      </c>
      <c r="C41" s="54"/>
      <c r="D41" s="54"/>
      <c r="E41" s="54"/>
      <c r="F41" s="55"/>
      <c r="G41" s="56" t="s">
        <v>3</v>
      </c>
      <c r="H41" s="56"/>
      <c r="I41" s="56"/>
      <c r="J41" s="56"/>
      <c r="K41" s="56"/>
      <c r="L41" s="5"/>
      <c r="M41" s="18"/>
      <c r="N41" s="19"/>
      <c r="O41" s="5"/>
    </row>
    <row r="42" spans="1:34" s="4" customFormat="1" x14ac:dyDescent="0.2">
      <c r="A42" s="52"/>
      <c r="B42" s="6" t="s">
        <v>4</v>
      </c>
      <c r="C42" s="6" t="s">
        <v>5</v>
      </c>
      <c r="D42" s="6" t="s">
        <v>6</v>
      </c>
      <c r="E42" s="6" t="s">
        <v>7</v>
      </c>
      <c r="F42" s="6" t="s">
        <v>8</v>
      </c>
      <c r="G42" s="6" t="s">
        <v>4</v>
      </c>
      <c r="H42" s="6" t="s">
        <v>5</v>
      </c>
      <c r="I42" s="6" t="s">
        <v>9</v>
      </c>
      <c r="J42" s="6" t="s">
        <v>10</v>
      </c>
      <c r="K42" s="6" t="s">
        <v>11</v>
      </c>
      <c r="L42" s="5"/>
      <c r="M42" s="5"/>
      <c r="N42" s="5"/>
      <c r="O42" s="5"/>
    </row>
    <row r="43" spans="1:34" s="4" customFormat="1" ht="15.75" x14ac:dyDescent="0.2">
      <c r="A43" s="9" t="s">
        <v>12</v>
      </c>
      <c r="B43" s="12">
        <f>[1]Clients!B43</f>
        <v>324</v>
      </c>
      <c r="C43" s="12">
        <f>[1]Clients!C43</f>
        <v>3</v>
      </c>
      <c r="D43" s="12">
        <f>[1]Clients!D43</f>
        <v>327</v>
      </c>
      <c r="E43" s="12">
        <f>[1]Clients!E43</f>
        <v>1</v>
      </c>
      <c r="F43" s="12">
        <f>[1]Clients!F43</f>
        <v>328</v>
      </c>
      <c r="G43" s="12">
        <f>[1]Clients!G43</f>
        <v>92</v>
      </c>
      <c r="H43" s="12">
        <f>[1]Clients!H43</f>
        <v>2</v>
      </c>
      <c r="I43" s="12">
        <f>[1]Clients!I43</f>
        <v>94</v>
      </c>
      <c r="J43" s="12">
        <f>[1]Clients!J43</f>
        <v>8</v>
      </c>
      <c r="K43" s="12">
        <f>[1]Clients!K43</f>
        <v>102</v>
      </c>
      <c r="L43" s="5"/>
      <c r="M43" s="5"/>
      <c r="N43" s="5"/>
      <c r="O43" s="5"/>
    </row>
    <row r="44" spans="1:34" s="4" customFormat="1" ht="15.75" x14ac:dyDescent="0.2">
      <c r="A44" s="9" t="s">
        <v>13</v>
      </c>
      <c r="B44" s="12">
        <f>[1]Clients!B44</f>
        <v>334</v>
      </c>
      <c r="C44" s="12">
        <f>[1]Clients!C44</f>
        <v>2</v>
      </c>
      <c r="D44" s="12">
        <f>[1]Clients!D44</f>
        <v>336</v>
      </c>
      <c r="E44" s="12">
        <f>[1]Clients!E44</f>
        <v>0</v>
      </c>
      <c r="F44" s="12">
        <f>[1]Clients!F44</f>
        <v>336</v>
      </c>
      <c r="G44" s="12">
        <f>[1]Clients!G44</f>
        <v>96</v>
      </c>
      <c r="H44" s="12">
        <f>[1]Clients!H44</f>
        <v>2</v>
      </c>
      <c r="I44" s="12">
        <f>[1]Clients!I44</f>
        <v>98</v>
      </c>
      <c r="J44" s="12">
        <f>[1]Clients!J44</f>
        <v>0</v>
      </c>
      <c r="K44" s="12">
        <f>[1]Clients!K44</f>
        <v>98</v>
      </c>
      <c r="L44" s="5"/>
      <c r="M44" s="5"/>
      <c r="N44" s="5"/>
      <c r="O44" s="5"/>
    </row>
    <row r="45" spans="1:34" s="4" customFormat="1" ht="15.75" x14ac:dyDescent="0.2">
      <c r="A45" s="9" t="s">
        <v>14</v>
      </c>
      <c r="B45" s="12">
        <f>[1]Clients!B45</f>
        <v>1134</v>
      </c>
      <c r="C45" s="12">
        <f>[1]Clients!C45</f>
        <v>0</v>
      </c>
      <c r="D45" s="12">
        <f>[1]Clients!D45</f>
        <v>1134</v>
      </c>
      <c r="E45" s="12">
        <f>[1]Clients!E45</f>
        <v>0</v>
      </c>
      <c r="F45" s="12">
        <f>[1]Clients!F45</f>
        <v>1134</v>
      </c>
      <c r="G45" s="12">
        <f>[1]Clients!G45</f>
        <v>240</v>
      </c>
      <c r="H45" s="12">
        <f>[1]Clients!H45</f>
        <v>0</v>
      </c>
      <c r="I45" s="12">
        <f>[1]Clients!I45</f>
        <v>240</v>
      </c>
      <c r="J45" s="12">
        <f>[1]Clients!J45</f>
        <v>0</v>
      </c>
      <c r="K45" s="12">
        <f>[1]Clients!K45</f>
        <v>240</v>
      </c>
      <c r="L45" s="5"/>
      <c r="M45" s="5"/>
      <c r="N45" s="5"/>
      <c r="O45" s="5"/>
    </row>
    <row r="46" spans="1:34" s="4" customFormat="1" ht="15.75" x14ac:dyDescent="0.2">
      <c r="A46" s="9" t="s">
        <v>15</v>
      </c>
      <c r="B46" s="12">
        <f>[1]Clients!B46</f>
        <v>860</v>
      </c>
      <c r="C46" s="12">
        <f>[1]Clients!C46</f>
        <v>2</v>
      </c>
      <c r="D46" s="12">
        <f>[1]Clients!D46</f>
        <v>862</v>
      </c>
      <c r="E46" s="12">
        <f>[1]Clients!E46</f>
        <v>0</v>
      </c>
      <c r="F46" s="12">
        <f>[1]Clients!F46</f>
        <v>862</v>
      </c>
      <c r="G46" s="12">
        <f>[1]Clients!G46</f>
        <v>226</v>
      </c>
      <c r="H46" s="12">
        <f>[1]Clients!H46</f>
        <v>0</v>
      </c>
      <c r="I46" s="12">
        <f>[1]Clients!I46</f>
        <v>226</v>
      </c>
      <c r="J46" s="12">
        <f>[1]Clients!J46</f>
        <v>0</v>
      </c>
      <c r="K46" s="12">
        <f>[1]Clients!K46</f>
        <v>226</v>
      </c>
      <c r="L46" s="5"/>
      <c r="M46" s="5"/>
      <c r="N46" s="5"/>
      <c r="O46" s="5"/>
    </row>
    <row r="47" spans="1:34" s="4" customFormat="1" ht="15.75" x14ac:dyDescent="0.2">
      <c r="A47" s="9" t="s">
        <v>16</v>
      </c>
      <c r="B47" s="12">
        <f>[1]Clients!B47</f>
        <v>947</v>
      </c>
      <c r="C47" s="12">
        <f>[1]Clients!C47</f>
        <v>3</v>
      </c>
      <c r="D47" s="12">
        <f>[1]Clients!D47</f>
        <v>950</v>
      </c>
      <c r="E47" s="12">
        <f>[1]Clients!E47</f>
        <v>0</v>
      </c>
      <c r="F47" s="12">
        <f>[1]Clients!F47</f>
        <v>950</v>
      </c>
      <c r="G47" s="12">
        <f>[1]Clients!G47</f>
        <v>252</v>
      </c>
      <c r="H47" s="12">
        <f>[1]Clients!H47</f>
        <v>0</v>
      </c>
      <c r="I47" s="12">
        <f>[1]Clients!I47</f>
        <v>252</v>
      </c>
      <c r="J47" s="12">
        <f>[1]Clients!J47</f>
        <v>0</v>
      </c>
      <c r="K47" s="12">
        <f>[1]Clients!K47</f>
        <v>252</v>
      </c>
      <c r="L47" s="5"/>
      <c r="M47" s="5"/>
      <c r="N47" s="5"/>
      <c r="O47" s="5"/>
    </row>
    <row r="48" spans="1:34" s="4" customFormat="1" ht="15.75" x14ac:dyDescent="0.2">
      <c r="A48" s="9" t="s">
        <v>17</v>
      </c>
      <c r="B48" s="12">
        <f>[1]Clients!B48</f>
        <v>556</v>
      </c>
      <c r="C48" s="12">
        <f>[1]Clients!C48</f>
        <v>0</v>
      </c>
      <c r="D48" s="12">
        <f>[1]Clients!D48</f>
        <v>556</v>
      </c>
      <c r="E48" s="12">
        <f>[1]Clients!E48</f>
        <v>0</v>
      </c>
      <c r="F48" s="12">
        <f>[1]Clients!F48</f>
        <v>556</v>
      </c>
      <c r="G48" s="12">
        <f>[1]Clients!G48</f>
        <v>150</v>
      </c>
      <c r="H48" s="12">
        <f>[1]Clients!H48</f>
        <v>0</v>
      </c>
      <c r="I48" s="12">
        <f>[1]Clients!I48</f>
        <v>150</v>
      </c>
      <c r="J48" s="12">
        <f>[1]Clients!J48</f>
        <v>0</v>
      </c>
      <c r="K48" s="12">
        <f>[1]Clients!K48</f>
        <v>150</v>
      </c>
      <c r="L48" s="5"/>
      <c r="M48" s="5"/>
      <c r="N48" s="5"/>
      <c r="O48" s="5"/>
    </row>
    <row r="49" spans="1:15" s="4" customFormat="1" ht="15.75" x14ac:dyDescent="0.2">
      <c r="A49" s="9" t="s">
        <v>18</v>
      </c>
      <c r="B49" s="12">
        <f>[1]Clients!B49</f>
        <v>193</v>
      </c>
      <c r="C49" s="12">
        <f>[1]Clients!C49</f>
        <v>1</v>
      </c>
      <c r="D49" s="12">
        <f>[1]Clients!D49</f>
        <v>194</v>
      </c>
      <c r="E49" s="12">
        <f>[1]Clients!E49</f>
        <v>2</v>
      </c>
      <c r="F49" s="12">
        <f>[1]Clients!F49</f>
        <v>196</v>
      </c>
      <c r="G49" s="12">
        <f>[1]Clients!G49</f>
        <v>111</v>
      </c>
      <c r="H49" s="12">
        <f>[1]Clients!H49</f>
        <v>0</v>
      </c>
      <c r="I49" s="12">
        <f>[1]Clients!I49</f>
        <v>111</v>
      </c>
      <c r="J49" s="12">
        <f>[1]Clients!J49</f>
        <v>0</v>
      </c>
      <c r="K49" s="12">
        <f>[1]Clients!K49</f>
        <v>111</v>
      </c>
      <c r="L49" s="5"/>
      <c r="M49" s="5"/>
      <c r="N49" s="5"/>
      <c r="O49" s="5"/>
    </row>
    <row r="50" spans="1:15" s="4" customFormat="1" ht="15.75" x14ac:dyDescent="0.2">
      <c r="A50" s="9" t="s">
        <v>19</v>
      </c>
      <c r="B50" s="12">
        <f>[1]Clients!B50</f>
        <v>615</v>
      </c>
      <c r="C50" s="12">
        <f>[1]Clients!C50</f>
        <v>0</v>
      </c>
      <c r="D50" s="12">
        <f>[1]Clients!D50</f>
        <v>615</v>
      </c>
      <c r="E50" s="12">
        <f>[1]Clients!E50</f>
        <v>0</v>
      </c>
      <c r="F50" s="12">
        <f>[1]Clients!F50</f>
        <v>615</v>
      </c>
      <c r="G50" s="12">
        <f>[1]Clients!G50</f>
        <v>187</v>
      </c>
      <c r="H50" s="12">
        <f>[1]Clients!H50</f>
        <v>0</v>
      </c>
      <c r="I50" s="12">
        <f>[1]Clients!I50</f>
        <v>187</v>
      </c>
      <c r="J50" s="12">
        <f>[1]Clients!J50</f>
        <v>0</v>
      </c>
      <c r="K50" s="12">
        <f>[1]Clients!K50</f>
        <v>187</v>
      </c>
      <c r="L50" s="5"/>
      <c r="M50" s="5"/>
      <c r="N50" s="5"/>
      <c r="O50" s="5"/>
    </row>
    <row r="51" spans="1:15" s="4" customFormat="1" ht="15.75" x14ac:dyDescent="0.2">
      <c r="A51" s="9" t="s">
        <v>20</v>
      </c>
      <c r="B51" s="12">
        <f>[1]Clients!B51</f>
        <v>0</v>
      </c>
      <c r="C51" s="12">
        <f>[1]Clients!C51</f>
        <v>0</v>
      </c>
      <c r="D51" s="12">
        <f>[1]Clients!D51</f>
        <v>0</v>
      </c>
      <c r="E51" s="12">
        <f>[1]Clients!E51</f>
        <v>0</v>
      </c>
      <c r="F51" s="12">
        <f>[1]Clients!F51</f>
        <v>0</v>
      </c>
      <c r="G51" s="12">
        <f>[1]Clients!G51</f>
        <v>0</v>
      </c>
      <c r="H51" s="12">
        <f>[1]Clients!H51</f>
        <v>0</v>
      </c>
      <c r="I51" s="12">
        <f>[1]Clients!I51</f>
        <v>0</v>
      </c>
      <c r="J51" s="12">
        <f>[1]Clients!J51</f>
        <v>0</v>
      </c>
      <c r="K51" s="12">
        <f>[1]Clients!K51</f>
        <v>0</v>
      </c>
      <c r="L51" s="5"/>
      <c r="M51" s="5"/>
      <c r="N51" s="5"/>
      <c r="O51" s="5"/>
    </row>
    <row r="52" spans="1:15" s="4" customFormat="1" ht="15.75" x14ac:dyDescent="0.2">
      <c r="A52" s="9" t="s">
        <v>21</v>
      </c>
      <c r="B52" s="12">
        <f>[1]Clients!B52</f>
        <v>0</v>
      </c>
      <c r="C52" s="12">
        <f>[1]Clients!C52</f>
        <v>0</v>
      </c>
      <c r="D52" s="12">
        <f>[1]Clients!D52</f>
        <v>0</v>
      </c>
      <c r="E52" s="12">
        <f>[1]Clients!E52</f>
        <v>0</v>
      </c>
      <c r="F52" s="12">
        <f>[1]Clients!F52</f>
        <v>0</v>
      </c>
      <c r="G52" s="12">
        <f>[1]Clients!G52</f>
        <v>0</v>
      </c>
      <c r="H52" s="12">
        <f>[1]Clients!H52</f>
        <v>0</v>
      </c>
      <c r="I52" s="12">
        <f>[1]Clients!I52</f>
        <v>0</v>
      </c>
      <c r="J52" s="12">
        <f>[1]Clients!J52</f>
        <v>0</v>
      </c>
      <c r="K52" s="12">
        <f>[1]Clients!K52</f>
        <v>0</v>
      </c>
      <c r="L52" s="5"/>
      <c r="M52" s="5"/>
      <c r="N52" s="5"/>
      <c r="O52" s="5"/>
    </row>
    <row r="53" spans="1:15" s="4" customFormat="1" ht="15.75" x14ac:dyDescent="0.2">
      <c r="A53" s="9" t="s">
        <v>22</v>
      </c>
      <c r="B53" s="12">
        <f>[1]Clients!B53</f>
        <v>0</v>
      </c>
      <c r="C53" s="12">
        <f>[1]Clients!C53</f>
        <v>0</v>
      </c>
      <c r="D53" s="12">
        <f>[1]Clients!D53</f>
        <v>0</v>
      </c>
      <c r="E53" s="12">
        <f>[1]Clients!E53</f>
        <v>0</v>
      </c>
      <c r="F53" s="12">
        <f>[1]Clients!F53</f>
        <v>0</v>
      </c>
      <c r="G53" s="12">
        <f>[1]Clients!G53</f>
        <v>0</v>
      </c>
      <c r="H53" s="12">
        <f>[1]Clients!H53</f>
        <v>0</v>
      </c>
      <c r="I53" s="12">
        <f>[1]Clients!I53</f>
        <v>0</v>
      </c>
      <c r="J53" s="12">
        <f>[1]Clients!J53</f>
        <v>0</v>
      </c>
      <c r="K53" s="12">
        <f>[1]Clients!K53</f>
        <v>0</v>
      </c>
      <c r="L53" s="5"/>
      <c r="M53" s="5"/>
      <c r="N53" s="5"/>
      <c r="O53" s="5"/>
    </row>
    <row r="54" spans="1:15" s="4" customFormat="1" ht="15.75" x14ac:dyDescent="0.2">
      <c r="A54" s="9" t="s">
        <v>23</v>
      </c>
      <c r="B54" s="12">
        <f>[1]Clients!B54</f>
        <v>0</v>
      </c>
      <c r="C54" s="12">
        <f>[1]Clients!C54</f>
        <v>0</v>
      </c>
      <c r="D54" s="12">
        <f>[1]Clients!D54</f>
        <v>0</v>
      </c>
      <c r="E54" s="12">
        <f>[1]Clients!E54</f>
        <v>0</v>
      </c>
      <c r="F54" s="12">
        <f>[1]Clients!F54</f>
        <v>0</v>
      </c>
      <c r="G54" s="12">
        <f>[1]Clients!G54</f>
        <v>0</v>
      </c>
      <c r="H54" s="12">
        <f>[1]Clients!H54</f>
        <v>0</v>
      </c>
      <c r="I54" s="12">
        <f>[1]Clients!I54</f>
        <v>0</v>
      </c>
      <c r="J54" s="12">
        <f>[1]Clients!J54</f>
        <v>0</v>
      </c>
      <c r="K54" s="12">
        <f>[1]Clients!K54</f>
        <v>0</v>
      </c>
      <c r="L54" s="5"/>
      <c r="M54" s="5"/>
      <c r="N54" s="5"/>
      <c r="O54" s="5"/>
    </row>
    <row r="55" spans="1:15" s="4" customFormat="1" ht="15.75" x14ac:dyDescent="0.2">
      <c r="A55" s="13" t="s">
        <v>25</v>
      </c>
      <c r="B55" s="14">
        <f>SUM(B43:B54)</f>
        <v>4963</v>
      </c>
      <c r="C55" s="14">
        <f t="shared" ref="C55:H55" si="2">SUM(C43:C54)</f>
        <v>11</v>
      </c>
      <c r="D55" s="14">
        <f>SUM(D43:D54)</f>
        <v>4974</v>
      </c>
      <c r="E55" s="14">
        <f t="shared" si="2"/>
        <v>3</v>
      </c>
      <c r="F55" s="14">
        <f>SUM(F43:F54)</f>
        <v>4977</v>
      </c>
      <c r="G55" s="14">
        <f t="shared" si="2"/>
        <v>1354</v>
      </c>
      <c r="H55" s="14">
        <f t="shared" si="2"/>
        <v>4</v>
      </c>
      <c r="I55" s="14">
        <f>SUM(I43:I54)</f>
        <v>1358</v>
      </c>
      <c r="J55" s="14">
        <f>SUM(J43:J54)</f>
        <v>8</v>
      </c>
      <c r="K55" s="14">
        <f>SUM(K43:K54)</f>
        <v>1366</v>
      </c>
      <c r="L55" s="5"/>
      <c r="M55" s="5"/>
      <c r="N55" s="5"/>
      <c r="O55" s="5"/>
    </row>
    <row r="56" spans="1:15" s="4" customFormat="1" x14ac:dyDescent="0.2"/>
    <row r="57" spans="1:15" s="4" customFormat="1" ht="21" x14ac:dyDescent="0.2">
      <c r="A57" s="3" t="s">
        <v>27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s="4" customFormat="1" ht="26.25" x14ac:dyDescent="0.2">
      <c r="A58" s="51">
        <v>2024</v>
      </c>
      <c r="B58" s="53" t="s">
        <v>2</v>
      </c>
      <c r="C58" s="54"/>
      <c r="D58" s="54"/>
      <c r="E58" s="54"/>
      <c r="F58" s="55"/>
      <c r="G58" s="56" t="s">
        <v>3</v>
      </c>
      <c r="H58" s="56"/>
      <c r="I58" s="56"/>
      <c r="J58" s="56"/>
      <c r="K58" s="56"/>
      <c r="L58" s="5"/>
      <c r="M58" s="5"/>
      <c r="N58" s="5"/>
      <c r="O58" s="5"/>
    </row>
    <row r="59" spans="1:15" s="4" customFormat="1" x14ac:dyDescent="0.2">
      <c r="A59" s="52"/>
      <c r="B59" s="6" t="s">
        <v>4</v>
      </c>
      <c r="C59" s="6" t="s">
        <v>5</v>
      </c>
      <c r="D59" s="6" t="s">
        <v>6</v>
      </c>
      <c r="E59" s="6" t="s">
        <v>7</v>
      </c>
      <c r="F59" s="6" t="s">
        <v>8</v>
      </c>
      <c r="G59" s="6" t="s">
        <v>4</v>
      </c>
      <c r="H59" s="6" t="s">
        <v>5</v>
      </c>
      <c r="I59" s="6" t="s">
        <v>9</v>
      </c>
      <c r="J59" s="6" t="s">
        <v>10</v>
      </c>
      <c r="K59" s="6" t="s">
        <v>11</v>
      </c>
      <c r="L59" s="5"/>
      <c r="M59" s="5"/>
      <c r="N59" s="5"/>
      <c r="O59" s="5"/>
    </row>
    <row r="60" spans="1:15" s="4" customFormat="1" ht="15.75" x14ac:dyDescent="0.2">
      <c r="A60" s="20" t="s">
        <v>12</v>
      </c>
      <c r="B60" s="12">
        <f>B43+B26</f>
        <v>2168</v>
      </c>
      <c r="C60" s="12">
        <f t="shared" ref="C60:K60" si="3">C43+C26</f>
        <v>47</v>
      </c>
      <c r="D60" s="12">
        <f t="shared" si="3"/>
        <v>2215</v>
      </c>
      <c r="E60" s="12">
        <f t="shared" si="3"/>
        <v>4</v>
      </c>
      <c r="F60" s="12">
        <f t="shared" si="3"/>
        <v>2219</v>
      </c>
      <c r="G60" s="12">
        <f>G43+G26</f>
        <v>2600</v>
      </c>
      <c r="H60" s="12">
        <f t="shared" si="3"/>
        <v>8</v>
      </c>
      <c r="I60" s="12">
        <f t="shared" si="3"/>
        <v>2608</v>
      </c>
      <c r="J60" s="12">
        <f t="shared" si="3"/>
        <v>0</v>
      </c>
      <c r="K60" s="12">
        <f t="shared" si="3"/>
        <v>2608</v>
      </c>
      <c r="L60" s="5"/>
      <c r="M60" s="5"/>
      <c r="N60" s="5"/>
      <c r="O60" s="5"/>
    </row>
    <row r="61" spans="1:15" s="4" customFormat="1" ht="15.75" x14ac:dyDescent="0.2">
      <c r="A61" s="20" t="s">
        <v>13</v>
      </c>
      <c r="B61" s="12">
        <f t="shared" ref="B61:K63" si="4">B44+B27</f>
        <v>3302</v>
      </c>
      <c r="C61" s="12">
        <f t="shared" si="4"/>
        <v>157</v>
      </c>
      <c r="D61" s="12">
        <f t="shared" si="4"/>
        <v>3459</v>
      </c>
      <c r="E61" s="12">
        <f t="shared" si="4"/>
        <v>13</v>
      </c>
      <c r="F61" s="12">
        <f t="shared" si="4"/>
        <v>3472</v>
      </c>
      <c r="G61" s="12">
        <f t="shared" si="4"/>
        <v>2108</v>
      </c>
      <c r="H61" s="12">
        <f t="shared" si="4"/>
        <v>11</v>
      </c>
      <c r="I61" s="12">
        <f t="shared" si="4"/>
        <v>2119</v>
      </c>
      <c r="J61" s="12">
        <f t="shared" si="4"/>
        <v>0</v>
      </c>
      <c r="K61" s="12">
        <f t="shared" si="4"/>
        <v>2119</v>
      </c>
      <c r="L61" s="5"/>
      <c r="M61" s="5"/>
      <c r="N61" s="5"/>
      <c r="O61" s="5"/>
    </row>
    <row r="62" spans="1:15" s="4" customFormat="1" ht="15.75" x14ac:dyDescent="0.2">
      <c r="A62" s="20" t="s">
        <v>14</v>
      </c>
      <c r="B62" s="12">
        <f t="shared" si="4"/>
        <v>2192</v>
      </c>
      <c r="C62" s="12">
        <f t="shared" si="4"/>
        <v>46</v>
      </c>
      <c r="D62" s="12">
        <f t="shared" si="4"/>
        <v>2238</v>
      </c>
      <c r="E62" s="12">
        <f t="shared" si="4"/>
        <v>12</v>
      </c>
      <c r="F62" s="12">
        <f t="shared" si="4"/>
        <v>2250</v>
      </c>
      <c r="G62" s="12">
        <f t="shared" si="4"/>
        <v>1802</v>
      </c>
      <c r="H62" s="12">
        <f t="shared" si="4"/>
        <v>7</v>
      </c>
      <c r="I62" s="12">
        <f t="shared" si="4"/>
        <v>1809</v>
      </c>
      <c r="J62" s="12">
        <f t="shared" si="4"/>
        <v>1</v>
      </c>
      <c r="K62" s="12">
        <f t="shared" si="4"/>
        <v>1810</v>
      </c>
      <c r="L62" s="5"/>
      <c r="M62" s="5"/>
      <c r="N62" s="5"/>
      <c r="O62" s="5"/>
    </row>
    <row r="63" spans="1:15" s="4" customFormat="1" ht="15.75" x14ac:dyDescent="0.2">
      <c r="A63" s="20" t="s">
        <v>15</v>
      </c>
      <c r="B63" s="12">
        <f>B46+B29</f>
        <v>2315</v>
      </c>
      <c r="C63" s="12">
        <f t="shared" si="4"/>
        <v>43</v>
      </c>
      <c r="D63" s="12">
        <f t="shared" si="4"/>
        <v>2358</v>
      </c>
      <c r="E63" s="12">
        <f t="shared" si="4"/>
        <v>16</v>
      </c>
      <c r="F63" s="12">
        <f t="shared" si="4"/>
        <v>2374</v>
      </c>
      <c r="G63" s="12">
        <f t="shared" si="4"/>
        <v>1479</v>
      </c>
      <c r="H63" s="12">
        <f t="shared" si="4"/>
        <v>3</v>
      </c>
      <c r="I63" s="12">
        <f t="shared" si="4"/>
        <v>1482</v>
      </c>
      <c r="J63" s="12">
        <f t="shared" si="4"/>
        <v>1</v>
      </c>
      <c r="K63" s="12">
        <f t="shared" si="4"/>
        <v>1483</v>
      </c>
      <c r="L63" s="5"/>
      <c r="M63" s="5"/>
      <c r="N63" s="5"/>
      <c r="O63" s="5"/>
    </row>
    <row r="64" spans="1:15" s="4" customFormat="1" ht="15.75" x14ac:dyDescent="0.2">
      <c r="A64" s="20" t="s">
        <v>16</v>
      </c>
      <c r="B64" s="12">
        <f t="shared" ref="B64:K71" si="5">B47+B30</f>
        <v>2028</v>
      </c>
      <c r="C64" s="12">
        <f t="shared" si="5"/>
        <v>153</v>
      </c>
      <c r="D64" s="12">
        <f t="shared" si="5"/>
        <v>2181</v>
      </c>
      <c r="E64" s="12">
        <f t="shared" si="5"/>
        <v>5</v>
      </c>
      <c r="F64" s="12">
        <f t="shared" si="5"/>
        <v>2186</v>
      </c>
      <c r="G64" s="12">
        <f t="shared" si="5"/>
        <v>1649</v>
      </c>
      <c r="H64" s="12">
        <f t="shared" si="5"/>
        <v>1</v>
      </c>
      <c r="I64" s="12">
        <f t="shared" si="5"/>
        <v>1650</v>
      </c>
      <c r="J64" s="12">
        <f t="shared" si="5"/>
        <v>0</v>
      </c>
      <c r="K64" s="12">
        <f t="shared" si="5"/>
        <v>1650</v>
      </c>
      <c r="L64" s="5"/>
      <c r="M64" s="5"/>
      <c r="N64" s="5"/>
      <c r="O64" s="5"/>
    </row>
    <row r="65" spans="1:23" s="4" customFormat="1" ht="15.75" x14ac:dyDescent="0.2">
      <c r="A65" s="20" t="s">
        <v>17</v>
      </c>
      <c r="B65" s="12">
        <f>B48+B31</f>
        <v>1635</v>
      </c>
      <c r="C65" s="12">
        <f t="shared" si="5"/>
        <v>76</v>
      </c>
      <c r="D65" s="12">
        <f t="shared" si="5"/>
        <v>1711</v>
      </c>
      <c r="E65" s="12">
        <f t="shared" si="5"/>
        <v>4</v>
      </c>
      <c r="F65" s="12">
        <f t="shared" si="5"/>
        <v>1715</v>
      </c>
      <c r="G65" s="12">
        <f t="shared" si="5"/>
        <v>1313</v>
      </c>
      <c r="H65" s="12">
        <f t="shared" si="5"/>
        <v>3</v>
      </c>
      <c r="I65" s="12">
        <f t="shared" si="5"/>
        <v>1316</v>
      </c>
      <c r="J65" s="12">
        <f t="shared" si="5"/>
        <v>0</v>
      </c>
      <c r="K65" s="12">
        <f t="shared" si="5"/>
        <v>1316</v>
      </c>
      <c r="L65" s="5"/>
      <c r="M65" s="5"/>
      <c r="N65" s="5"/>
      <c r="O65" s="5"/>
    </row>
    <row r="66" spans="1:23" s="4" customFormat="1" ht="15.75" x14ac:dyDescent="0.2">
      <c r="A66" s="20" t="s">
        <v>18</v>
      </c>
      <c r="B66" s="12">
        <f>B49+B32</f>
        <v>1340</v>
      </c>
      <c r="C66" s="12">
        <f t="shared" si="5"/>
        <v>7</v>
      </c>
      <c r="D66" s="12">
        <f t="shared" si="5"/>
        <v>1347</v>
      </c>
      <c r="E66" s="12">
        <f t="shared" si="5"/>
        <v>6</v>
      </c>
      <c r="F66" s="12">
        <f t="shared" si="5"/>
        <v>1353</v>
      </c>
      <c r="G66" s="12">
        <f t="shared" si="5"/>
        <v>1124</v>
      </c>
      <c r="H66" s="12">
        <f t="shared" si="5"/>
        <v>0</v>
      </c>
      <c r="I66" s="12">
        <f t="shared" si="5"/>
        <v>1124</v>
      </c>
      <c r="J66" s="12">
        <f t="shared" si="5"/>
        <v>2</v>
      </c>
      <c r="K66" s="12">
        <f t="shared" si="5"/>
        <v>1126</v>
      </c>
      <c r="L66" s="5"/>
      <c r="M66" s="5"/>
      <c r="N66" s="5"/>
      <c r="O66" s="5"/>
      <c r="P66" s="5"/>
      <c r="Q66" s="5"/>
      <c r="R66" s="5"/>
      <c r="S66" s="5"/>
    </row>
    <row r="67" spans="1:23" s="4" customFormat="1" ht="15.75" x14ac:dyDescent="0.2">
      <c r="A67" s="20" t="s">
        <v>19</v>
      </c>
      <c r="B67" s="12">
        <f t="shared" si="5"/>
        <v>2036</v>
      </c>
      <c r="C67" s="12">
        <f t="shared" si="5"/>
        <v>20</v>
      </c>
      <c r="D67" s="12">
        <f>D50+D33</f>
        <v>2056</v>
      </c>
      <c r="E67" s="12">
        <f t="shared" si="5"/>
        <v>5</v>
      </c>
      <c r="F67" s="12">
        <f t="shared" si="5"/>
        <v>2061</v>
      </c>
      <c r="G67" s="12">
        <f t="shared" si="5"/>
        <v>1293</v>
      </c>
      <c r="H67" s="12">
        <f t="shared" si="5"/>
        <v>2</v>
      </c>
      <c r="I67" s="12">
        <f t="shared" si="5"/>
        <v>1295</v>
      </c>
      <c r="J67" s="12">
        <f t="shared" si="5"/>
        <v>0</v>
      </c>
      <c r="K67" s="12">
        <f t="shared" si="5"/>
        <v>1295</v>
      </c>
      <c r="L67" s="5"/>
      <c r="M67" s="5"/>
      <c r="N67" s="5"/>
      <c r="O67" s="5"/>
      <c r="P67" s="5"/>
      <c r="Q67" s="5"/>
      <c r="R67" s="5"/>
      <c r="S67" s="5"/>
    </row>
    <row r="68" spans="1:23" s="4" customFormat="1" ht="15.75" x14ac:dyDescent="0.2">
      <c r="A68" s="20" t="s">
        <v>20</v>
      </c>
      <c r="B68" s="12">
        <f t="shared" si="5"/>
        <v>0</v>
      </c>
      <c r="C68" s="12">
        <f t="shared" si="5"/>
        <v>0</v>
      </c>
      <c r="D68" s="12">
        <f t="shared" si="5"/>
        <v>0</v>
      </c>
      <c r="E68" s="12">
        <f t="shared" si="5"/>
        <v>0</v>
      </c>
      <c r="F68" s="12">
        <f t="shared" si="5"/>
        <v>0</v>
      </c>
      <c r="G68" s="12">
        <f t="shared" si="5"/>
        <v>0</v>
      </c>
      <c r="H68" s="12">
        <f t="shared" si="5"/>
        <v>0</v>
      </c>
      <c r="I68" s="12">
        <f t="shared" si="5"/>
        <v>0</v>
      </c>
      <c r="J68" s="12">
        <f t="shared" si="5"/>
        <v>0</v>
      </c>
      <c r="K68" s="12">
        <f t="shared" si="5"/>
        <v>0</v>
      </c>
      <c r="L68" s="5"/>
      <c r="M68" s="5"/>
      <c r="N68" s="5"/>
      <c r="O68" s="5"/>
      <c r="P68" s="5"/>
      <c r="Q68" s="5"/>
      <c r="R68" s="5"/>
      <c r="S68" s="5"/>
    </row>
    <row r="69" spans="1:23" s="4" customFormat="1" ht="15.75" x14ac:dyDescent="0.2">
      <c r="A69" s="20" t="s">
        <v>21</v>
      </c>
      <c r="B69" s="12">
        <f t="shared" si="5"/>
        <v>0</v>
      </c>
      <c r="C69" s="12">
        <f t="shared" si="5"/>
        <v>0</v>
      </c>
      <c r="D69" s="12">
        <f t="shared" si="5"/>
        <v>0</v>
      </c>
      <c r="E69" s="12">
        <f t="shared" si="5"/>
        <v>0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5"/>
      <c r="M69" s="5"/>
      <c r="N69" s="5"/>
      <c r="O69" s="5"/>
      <c r="P69" s="5"/>
      <c r="Q69" s="5"/>
      <c r="R69" s="5"/>
      <c r="S69" s="5"/>
    </row>
    <row r="70" spans="1:23" s="4" customFormat="1" ht="15.75" x14ac:dyDescent="0.2">
      <c r="A70" s="20" t="s">
        <v>22</v>
      </c>
      <c r="B70" s="12">
        <f t="shared" si="5"/>
        <v>0</v>
      </c>
      <c r="C70" s="12">
        <f t="shared" si="5"/>
        <v>0</v>
      </c>
      <c r="D70" s="12">
        <f t="shared" si="5"/>
        <v>0</v>
      </c>
      <c r="E70" s="12">
        <f t="shared" si="5"/>
        <v>0</v>
      </c>
      <c r="F70" s="12">
        <f t="shared" si="5"/>
        <v>0</v>
      </c>
      <c r="G70" s="12">
        <f t="shared" si="5"/>
        <v>0</v>
      </c>
      <c r="H70" s="12">
        <f t="shared" si="5"/>
        <v>0</v>
      </c>
      <c r="I70" s="12">
        <f t="shared" si="5"/>
        <v>0</v>
      </c>
      <c r="J70" s="12">
        <f t="shared" si="5"/>
        <v>0</v>
      </c>
      <c r="K70" s="12">
        <f t="shared" si="5"/>
        <v>0</v>
      </c>
      <c r="L70" s="5"/>
      <c r="M70" s="5"/>
      <c r="N70" s="5"/>
      <c r="O70" s="5"/>
      <c r="P70" s="5"/>
      <c r="Q70" s="5"/>
      <c r="R70" s="5"/>
      <c r="S70" s="5"/>
    </row>
    <row r="71" spans="1:23" s="4" customFormat="1" ht="15.75" x14ac:dyDescent="0.2">
      <c r="A71" s="20" t="s">
        <v>23</v>
      </c>
      <c r="B71" s="12">
        <f t="shared" si="5"/>
        <v>0</v>
      </c>
      <c r="C71" s="12">
        <f t="shared" si="5"/>
        <v>0</v>
      </c>
      <c r="D71" s="12">
        <f t="shared" si="5"/>
        <v>0</v>
      </c>
      <c r="E71" s="12">
        <f t="shared" si="5"/>
        <v>0</v>
      </c>
      <c r="F71" s="12">
        <f t="shared" si="5"/>
        <v>0</v>
      </c>
      <c r="G71" s="12">
        <f t="shared" si="5"/>
        <v>0</v>
      </c>
      <c r="H71" s="12">
        <f t="shared" si="5"/>
        <v>0</v>
      </c>
      <c r="I71" s="12">
        <f t="shared" si="5"/>
        <v>0</v>
      </c>
      <c r="J71" s="12">
        <f t="shared" si="5"/>
        <v>0</v>
      </c>
      <c r="K71" s="12">
        <f t="shared" si="5"/>
        <v>0</v>
      </c>
      <c r="L71" s="5"/>
      <c r="M71" s="5"/>
      <c r="N71" s="5"/>
      <c r="O71" s="5"/>
      <c r="P71" s="5"/>
      <c r="Q71" s="5"/>
      <c r="R71" s="5"/>
      <c r="S71" s="5"/>
    </row>
    <row r="72" spans="1:23" s="4" customFormat="1" ht="15.75" x14ac:dyDescent="0.2">
      <c r="A72" s="13" t="s">
        <v>25</v>
      </c>
      <c r="B72" s="14">
        <f>SUM(B60:B71)</f>
        <v>17016</v>
      </c>
      <c r="C72" s="14">
        <f>SUM(C60:C71)</f>
        <v>549</v>
      </c>
      <c r="D72" s="14">
        <f t="shared" ref="D72:H72" si="6">SUM(D60:D71)</f>
        <v>17565</v>
      </c>
      <c r="E72" s="14">
        <f t="shared" si="6"/>
        <v>65</v>
      </c>
      <c r="F72" s="14">
        <f t="shared" si="6"/>
        <v>17630</v>
      </c>
      <c r="G72" s="14">
        <f t="shared" si="6"/>
        <v>13368</v>
      </c>
      <c r="H72" s="14">
        <f t="shared" si="6"/>
        <v>35</v>
      </c>
      <c r="I72" s="14">
        <f>SUM(I60:I71)</f>
        <v>13403</v>
      </c>
      <c r="J72" s="14">
        <f>SUM(J60:J71)</f>
        <v>4</v>
      </c>
      <c r="K72" s="14">
        <f>SUM(K60:K71)</f>
        <v>13407</v>
      </c>
      <c r="L72" s="5"/>
      <c r="M72" s="5"/>
      <c r="N72" s="5"/>
      <c r="O72" s="5"/>
      <c r="P72" s="5"/>
      <c r="Q72" s="5"/>
      <c r="R72" s="5"/>
      <c r="S72" s="5"/>
    </row>
    <row r="73" spans="1:23" s="4" customFormat="1" x14ac:dyDescent="0.2">
      <c r="P73" s="5"/>
      <c r="Q73" s="5"/>
      <c r="R73" s="5"/>
      <c r="S73" s="5"/>
    </row>
    <row r="74" spans="1:23" s="21" customFormat="1" x14ac:dyDescent="0.2">
      <c r="P74" s="5"/>
      <c r="Q74" s="5"/>
      <c r="R74" s="5"/>
      <c r="S74" s="5"/>
    </row>
    <row r="75" spans="1:23" s="21" customFormat="1" ht="21" customHeight="1" x14ac:dyDescent="0.2">
      <c r="A75" s="35" t="s">
        <v>47</v>
      </c>
      <c r="P75" s="5"/>
      <c r="Q75" s="5"/>
      <c r="R75" s="5"/>
      <c r="S75" s="5"/>
    </row>
    <row r="76" spans="1:23" s="21" customFormat="1" x14ac:dyDescent="0.2">
      <c r="P76" s="5"/>
      <c r="Q76" s="5"/>
      <c r="R76" s="5"/>
      <c r="S76" s="5"/>
    </row>
    <row r="77" spans="1:23" s="21" customFormat="1" ht="51" customHeight="1" x14ac:dyDescent="0.2">
      <c r="A77" s="36" t="s">
        <v>60</v>
      </c>
      <c r="B77" s="37" t="s">
        <v>35</v>
      </c>
      <c r="C77" s="37" t="s">
        <v>36</v>
      </c>
      <c r="D77" s="37" t="s">
        <v>37</v>
      </c>
      <c r="E77" s="37" t="s">
        <v>38</v>
      </c>
      <c r="F77" s="37" t="s">
        <v>39</v>
      </c>
      <c r="G77" s="37" t="s">
        <v>40</v>
      </c>
      <c r="H77" s="37" t="s">
        <v>41</v>
      </c>
      <c r="I77" s="37" t="s">
        <v>42</v>
      </c>
      <c r="J77" s="37" t="s">
        <v>43</v>
      </c>
      <c r="K77" s="37" t="s">
        <v>44</v>
      </c>
      <c r="L77" s="37" t="s">
        <v>45</v>
      </c>
      <c r="M77" s="38" t="s">
        <v>28</v>
      </c>
      <c r="N77" s="39"/>
      <c r="P77" s="5"/>
      <c r="Q77" s="5"/>
      <c r="R77" s="5"/>
      <c r="S77" s="5"/>
      <c r="T77" s="5"/>
      <c r="U77" s="5"/>
      <c r="V77" s="5"/>
      <c r="W77" s="5"/>
    </row>
    <row r="78" spans="1:23" s="21" customFormat="1" ht="18.75" x14ac:dyDescent="0.2">
      <c r="A78" s="9" t="s">
        <v>6</v>
      </c>
      <c r="B78" s="40">
        <v>0</v>
      </c>
      <c r="C78" s="40">
        <v>0</v>
      </c>
      <c r="D78" s="40">
        <v>499</v>
      </c>
      <c r="E78" s="40">
        <v>72</v>
      </c>
      <c r="F78" s="40">
        <v>4</v>
      </c>
      <c r="G78" s="40">
        <v>1</v>
      </c>
      <c r="H78" s="40">
        <v>37</v>
      </c>
      <c r="I78" s="40">
        <v>0</v>
      </c>
      <c r="J78" s="40">
        <v>0</v>
      </c>
      <c r="K78" s="40">
        <v>2</v>
      </c>
      <c r="L78" s="40">
        <f>SUM(B78:K78)</f>
        <v>615</v>
      </c>
      <c r="M78" s="41">
        <f>D50-L78</f>
        <v>0</v>
      </c>
      <c r="P78" s="5"/>
      <c r="Q78" s="5"/>
      <c r="R78" s="5"/>
      <c r="S78" s="5"/>
      <c r="T78" s="5"/>
      <c r="U78" s="5"/>
      <c r="V78" s="5"/>
      <c r="W78" s="5"/>
    </row>
    <row r="79" spans="1:23" s="21" customFormat="1" ht="18.75" x14ac:dyDescent="0.2">
      <c r="A79" s="9" t="s">
        <v>7</v>
      </c>
      <c r="B79" s="40"/>
      <c r="C79" s="40"/>
      <c r="D79" s="40">
        <v>0</v>
      </c>
      <c r="E79" s="40">
        <v>0</v>
      </c>
      <c r="F79" s="40">
        <v>0</v>
      </c>
      <c r="G79" s="40">
        <v>0</v>
      </c>
      <c r="H79" s="40"/>
      <c r="I79" s="40"/>
      <c r="J79" s="40"/>
      <c r="K79" s="40">
        <v>0</v>
      </c>
      <c r="L79" s="40">
        <f>SUM(B79:K79)</f>
        <v>0</v>
      </c>
      <c r="M79" s="41">
        <f>E50-L79</f>
        <v>0</v>
      </c>
      <c r="P79" s="5"/>
      <c r="Q79" s="5"/>
      <c r="R79" s="5"/>
      <c r="S79" s="5"/>
      <c r="T79" s="5"/>
      <c r="U79" s="5"/>
      <c r="V79" s="5"/>
      <c r="W79" s="5"/>
    </row>
    <row r="80" spans="1:23" s="21" customFormat="1" ht="18.75" x14ac:dyDescent="0.2">
      <c r="A80" s="9" t="s">
        <v>9</v>
      </c>
      <c r="B80" s="40">
        <v>0</v>
      </c>
      <c r="C80" s="40">
        <v>0</v>
      </c>
      <c r="D80" s="40">
        <v>85</v>
      </c>
      <c r="E80" s="40">
        <v>60</v>
      </c>
      <c r="F80" s="40">
        <v>3</v>
      </c>
      <c r="G80" s="40">
        <v>0</v>
      </c>
      <c r="H80" s="40">
        <v>38</v>
      </c>
      <c r="I80" s="40">
        <v>0</v>
      </c>
      <c r="J80" s="40">
        <v>0</v>
      </c>
      <c r="K80" s="40">
        <v>1</v>
      </c>
      <c r="L80" s="40">
        <f>SUM(B80:K80)</f>
        <v>187</v>
      </c>
      <c r="M80" s="41">
        <f>I50-L80</f>
        <v>0</v>
      </c>
      <c r="P80" s="5"/>
      <c r="Q80" s="5"/>
      <c r="R80" s="5"/>
      <c r="S80" s="5"/>
      <c r="T80" s="5"/>
      <c r="U80" s="5"/>
      <c r="V80" s="5"/>
      <c r="W80" s="5"/>
    </row>
    <row r="81" spans="1:43" s="21" customFormat="1" ht="18.75" x14ac:dyDescent="0.2">
      <c r="A81" s="9" t="s">
        <v>10</v>
      </c>
      <c r="B81" s="40"/>
      <c r="C81" s="40"/>
      <c r="D81" s="40">
        <v>0</v>
      </c>
      <c r="E81" s="40">
        <v>0</v>
      </c>
      <c r="F81" s="40">
        <v>0</v>
      </c>
      <c r="G81" s="40"/>
      <c r="H81" s="40"/>
      <c r="I81" s="40"/>
      <c r="J81" s="40"/>
      <c r="K81" s="40">
        <v>0</v>
      </c>
      <c r="L81" s="40">
        <f>SUM(B81:K81)</f>
        <v>0</v>
      </c>
      <c r="M81" s="41">
        <f>J50-L81</f>
        <v>0</v>
      </c>
      <c r="P81" s="5"/>
      <c r="Q81" s="5"/>
      <c r="R81" s="5"/>
      <c r="S81" s="5"/>
      <c r="T81" s="5"/>
      <c r="U81" s="5"/>
      <c r="V81" s="5"/>
      <c r="W81" s="5"/>
    </row>
    <row r="82" spans="1:43" s="21" customFormat="1" x14ac:dyDescent="0.2">
      <c r="P82" s="5"/>
      <c r="Q82" s="5"/>
      <c r="R82" s="5"/>
      <c r="S82" s="5"/>
      <c r="T82" s="5"/>
      <c r="U82" s="5"/>
    </row>
    <row r="83" spans="1:43" s="21" customFormat="1" ht="25.5" x14ac:dyDescent="0.2">
      <c r="A83" s="36" t="s">
        <v>46</v>
      </c>
      <c r="B83" s="37" t="s">
        <v>35</v>
      </c>
      <c r="C83" s="37" t="s">
        <v>36</v>
      </c>
      <c r="D83" s="37" t="s">
        <v>37</v>
      </c>
      <c r="E83" s="37" t="s">
        <v>38</v>
      </c>
      <c r="F83" s="37" t="s">
        <v>39</v>
      </c>
      <c r="G83" s="37" t="s">
        <v>40</v>
      </c>
      <c r="H83" s="37" t="s">
        <v>41</v>
      </c>
      <c r="I83" s="37" t="s">
        <v>42</v>
      </c>
      <c r="J83" s="37" t="s">
        <v>43</v>
      </c>
      <c r="K83" s="37" t="s">
        <v>44</v>
      </c>
      <c r="L83" s="37" t="s">
        <v>45</v>
      </c>
      <c r="M83" s="38" t="s">
        <v>28</v>
      </c>
      <c r="P83" s="5"/>
      <c r="Q83" s="5"/>
      <c r="R83" s="5"/>
      <c r="S83" s="5"/>
      <c r="T83" s="5"/>
      <c r="U83" s="5"/>
    </row>
    <row r="84" spans="1:43" s="21" customFormat="1" ht="18.75" x14ac:dyDescent="0.2">
      <c r="A84" s="9" t="s">
        <v>6</v>
      </c>
      <c r="B84" s="40">
        <v>4.2206194314806957</v>
      </c>
      <c r="C84" s="40">
        <v>0</v>
      </c>
      <c r="D84" s="40">
        <v>3887.1904963937209</v>
      </c>
      <c r="E84" s="40">
        <v>343.98048366567667</v>
      </c>
      <c r="F84" s="40">
        <v>74.915994908782352</v>
      </c>
      <c r="G84" s="40">
        <v>7.3860840050912175</v>
      </c>
      <c r="H84" s="40">
        <v>93.908782350445492</v>
      </c>
      <c r="I84" s="40">
        <v>0</v>
      </c>
      <c r="J84" s="40">
        <v>545.51506151887997</v>
      </c>
      <c r="K84" s="40">
        <v>16.882477725922783</v>
      </c>
      <c r="L84" s="40">
        <f>SUM(B84:K84)</f>
        <v>4973.9999999999991</v>
      </c>
      <c r="M84" s="41">
        <f>D55-L84</f>
        <v>0</v>
      </c>
      <c r="P84" s="5"/>
      <c r="Q84" s="5"/>
      <c r="R84" s="5"/>
      <c r="S84" s="5"/>
      <c r="T84" s="5"/>
      <c r="U84" s="5"/>
    </row>
    <row r="85" spans="1:43" s="21" customFormat="1" ht="18.75" x14ac:dyDescent="0.2">
      <c r="A85" s="9" t="s">
        <v>7</v>
      </c>
      <c r="B85" s="40"/>
      <c r="C85" s="40"/>
      <c r="D85" s="40"/>
      <c r="E85" s="40">
        <v>3</v>
      </c>
      <c r="F85" s="40">
        <v>0</v>
      </c>
      <c r="G85" s="40">
        <v>0</v>
      </c>
      <c r="H85" s="40"/>
      <c r="I85" s="40"/>
      <c r="J85" s="40"/>
      <c r="K85" s="40">
        <v>0</v>
      </c>
      <c r="L85" s="40">
        <f>SUM(B85:K85)</f>
        <v>3</v>
      </c>
      <c r="M85" s="41">
        <f>E55-L85</f>
        <v>0</v>
      </c>
      <c r="O85" s="24"/>
      <c r="P85" s="5"/>
      <c r="Q85" s="5"/>
      <c r="R85" s="5"/>
      <c r="S85" s="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4"/>
      <c r="AO85" s="24"/>
      <c r="AP85" s="24"/>
      <c r="AQ85" s="24"/>
    </row>
    <row r="86" spans="1:43" s="21" customFormat="1" ht="18.75" x14ac:dyDescent="0.2">
      <c r="A86" s="9" t="s">
        <v>9</v>
      </c>
      <c r="B86" s="40">
        <v>5.1322751322751321</v>
      </c>
      <c r="C86" s="40">
        <v>0</v>
      </c>
      <c r="D86" s="40">
        <v>889.93650793650795</v>
      </c>
      <c r="E86" s="40">
        <v>234.03174603174605</v>
      </c>
      <c r="F86" s="40">
        <v>24.634920634920636</v>
      </c>
      <c r="G86" s="40">
        <v>0</v>
      </c>
      <c r="H86" s="40">
        <v>82.116402116402114</v>
      </c>
      <c r="I86" s="40">
        <v>0</v>
      </c>
      <c r="J86" s="40">
        <v>112.91005291005291</v>
      </c>
      <c r="K86" s="40">
        <v>9.2380952380952372</v>
      </c>
      <c r="L86" s="40">
        <f>SUM(B86:K86)</f>
        <v>1358</v>
      </c>
      <c r="M86" s="41">
        <f>I55-L86</f>
        <v>0</v>
      </c>
      <c r="O86" s="24"/>
      <c r="P86" s="5"/>
      <c r="Q86" s="5"/>
      <c r="R86" s="5"/>
      <c r="S86" s="5"/>
    </row>
    <row r="87" spans="1:43" s="21" customFormat="1" ht="18" customHeight="1" x14ac:dyDescent="0.2">
      <c r="A87" s="9" t="s">
        <v>10</v>
      </c>
      <c r="B87" s="40"/>
      <c r="C87" s="40"/>
      <c r="D87" s="40">
        <v>8</v>
      </c>
      <c r="E87" s="40"/>
      <c r="F87" s="40">
        <v>0</v>
      </c>
      <c r="G87" s="40">
        <v>0</v>
      </c>
      <c r="H87" s="40"/>
      <c r="I87" s="40"/>
      <c r="J87" s="40"/>
      <c r="K87" s="40">
        <v>0</v>
      </c>
      <c r="L87" s="40">
        <f>SUM(B87:K87)</f>
        <v>8</v>
      </c>
      <c r="M87" s="41">
        <f>L87-J55</f>
        <v>0</v>
      </c>
      <c r="O87" s="24"/>
      <c r="P87" s="5"/>
      <c r="Q87" s="5"/>
      <c r="R87" s="5"/>
      <c r="S87" s="5"/>
    </row>
    <row r="88" spans="1:43" s="21" customFormat="1" x14ac:dyDescent="0.2">
      <c r="B88" s="42"/>
      <c r="C88" s="42"/>
      <c r="L88" s="5"/>
      <c r="N88" s="5"/>
      <c r="O88" s="24"/>
      <c r="P88" s="5"/>
      <c r="Q88" s="5"/>
      <c r="R88" s="5"/>
      <c r="S88" s="5"/>
    </row>
    <row r="89" spans="1:43" s="4" customFormat="1" x14ac:dyDescent="0.2">
      <c r="B89" s="22"/>
      <c r="C89" s="22"/>
      <c r="L89" s="5"/>
      <c r="M89" s="5"/>
      <c r="N89" s="5"/>
      <c r="O89" s="5"/>
      <c r="P89" s="5"/>
      <c r="Q89" s="5"/>
      <c r="R89" s="5"/>
      <c r="S89" s="5"/>
    </row>
    <row r="90" spans="1:43" s="4" customFormat="1" x14ac:dyDescent="0.2">
      <c r="A90" s="23"/>
      <c r="B90" s="24"/>
      <c r="C90" s="24"/>
      <c r="D90" s="24"/>
      <c r="E90" s="24"/>
      <c r="G90" s="24"/>
      <c r="H90" s="24"/>
      <c r="I90" s="24"/>
      <c r="J90" s="24"/>
      <c r="K90" s="24"/>
      <c r="L90" s="5"/>
      <c r="M90" s="5"/>
      <c r="N90" s="5"/>
      <c r="O90" s="5"/>
      <c r="P90" s="5"/>
      <c r="Q90" s="5"/>
      <c r="R90" s="5"/>
      <c r="S90" s="5"/>
    </row>
    <row r="91" spans="1:43" s="4" customFormat="1" ht="21" x14ac:dyDescent="0.2">
      <c r="A91" s="3" t="s">
        <v>29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43" s="4" customFormat="1" ht="23.25" x14ac:dyDescent="0.2">
      <c r="A92" s="51" t="str">
        <f>A77</f>
        <v>mois</v>
      </c>
      <c r="B92" s="57" t="s">
        <v>2</v>
      </c>
      <c r="C92" s="57"/>
      <c r="D92" s="57"/>
      <c r="E92" s="57"/>
      <c r="F92" s="58" t="s">
        <v>3</v>
      </c>
      <c r="G92" s="58"/>
      <c r="H92" s="58"/>
      <c r="I92" s="58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43" s="4" customFormat="1" x14ac:dyDescent="0.2">
      <c r="A93" s="52"/>
      <c r="B93" s="6" t="s">
        <v>4</v>
      </c>
      <c r="C93" s="6" t="s">
        <v>5</v>
      </c>
      <c r="D93" s="6" t="s">
        <v>6</v>
      </c>
      <c r="E93" s="6" t="s">
        <v>7</v>
      </c>
      <c r="F93" s="6" t="s">
        <v>4</v>
      </c>
      <c r="G93" s="6" t="s">
        <v>5</v>
      </c>
      <c r="H93" s="6" t="s">
        <v>9</v>
      </c>
      <c r="I93" s="6" t="s">
        <v>10</v>
      </c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43" s="4" customFormat="1" ht="15.75" x14ac:dyDescent="0.2">
      <c r="A94" s="9" t="s">
        <v>12</v>
      </c>
      <c r="B94" s="12">
        <f>[1]Clients!B89</f>
        <v>0</v>
      </c>
      <c r="C94" s="12">
        <f>[1]Clients!C89</f>
        <v>0</v>
      </c>
      <c r="D94" s="12">
        <f>[1]Clients!D89</f>
        <v>0</v>
      </c>
      <c r="E94" s="12">
        <f>[1]Clients!E89</f>
        <v>0</v>
      </c>
      <c r="F94" s="12">
        <f>[1]Clients!F89</f>
        <v>0</v>
      </c>
      <c r="G94" s="12">
        <f>[1]Clients!G89</f>
        <v>0</v>
      </c>
      <c r="H94" s="12">
        <f>[1]Clients!H89</f>
        <v>0</v>
      </c>
      <c r="I94" s="12">
        <f>[1]Clients!I89</f>
        <v>0</v>
      </c>
      <c r="J94" s="5"/>
      <c r="K94" s="5"/>
      <c r="L94" s="5"/>
      <c r="M94" s="5"/>
    </row>
    <row r="95" spans="1:43" s="4" customFormat="1" ht="15.75" x14ac:dyDescent="0.2">
      <c r="A95" s="9" t="s">
        <v>13</v>
      </c>
      <c r="B95" s="12">
        <f>[1]Clients!B90</f>
        <v>0</v>
      </c>
      <c r="C95" s="12">
        <f>[1]Clients!C90</f>
        <v>0</v>
      </c>
      <c r="D95" s="12">
        <f>[1]Clients!D90</f>
        <v>0</v>
      </c>
      <c r="E95" s="12">
        <f>[1]Clients!E90</f>
        <v>0</v>
      </c>
      <c r="F95" s="12">
        <f>[1]Clients!F90</f>
        <v>0</v>
      </c>
      <c r="G95" s="12">
        <f>[1]Clients!G90</f>
        <v>0</v>
      </c>
      <c r="H95" s="12">
        <f>[1]Clients!H90</f>
        <v>0</v>
      </c>
      <c r="I95" s="12">
        <f>[1]Clients!I90</f>
        <v>0</v>
      </c>
      <c r="J95" s="5"/>
      <c r="K95" s="5"/>
      <c r="L95" s="5"/>
      <c r="M95" s="5"/>
    </row>
    <row r="96" spans="1:43" s="4" customFormat="1" ht="15.75" x14ac:dyDescent="0.2">
      <c r="A96" s="9" t="s">
        <v>14</v>
      </c>
      <c r="B96" s="12">
        <f>[1]Clients!B91</f>
        <v>0</v>
      </c>
      <c r="C96" s="12">
        <f>[1]Clients!C91</f>
        <v>0</v>
      </c>
      <c r="D96" s="12">
        <f>[1]Clients!D91</f>
        <v>0</v>
      </c>
      <c r="E96" s="12">
        <f>[1]Clients!E91</f>
        <v>0</v>
      </c>
      <c r="F96" s="12">
        <f>[1]Clients!F91</f>
        <v>0</v>
      </c>
      <c r="G96" s="12">
        <f>[1]Clients!G91</f>
        <v>0</v>
      </c>
      <c r="H96" s="12">
        <f>[1]Clients!H91</f>
        <v>0</v>
      </c>
      <c r="I96" s="12">
        <f>[1]Clients!I91</f>
        <v>0</v>
      </c>
      <c r="J96" s="5"/>
      <c r="K96" s="5"/>
      <c r="L96" s="5"/>
      <c r="M96" s="5"/>
      <c r="N96" s="5"/>
      <c r="O96" s="5"/>
    </row>
    <row r="97" spans="1:43" s="4" customFormat="1" ht="15.75" x14ac:dyDescent="0.2">
      <c r="A97" s="9" t="s">
        <v>15</v>
      </c>
      <c r="B97" s="12">
        <f>[1]Clients!B92</f>
        <v>0</v>
      </c>
      <c r="C97" s="12">
        <f>[1]Clients!C92</f>
        <v>0</v>
      </c>
      <c r="D97" s="12">
        <f>[1]Clients!D92</f>
        <v>0</v>
      </c>
      <c r="E97" s="12">
        <f>[1]Clients!E92</f>
        <v>0</v>
      </c>
      <c r="F97" s="12">
        <f>[1]Clients!F92</f>
        <v>0</v>
      </c>
      <c r="G97" s="12">
        <f>[1]Clients!G92</f>
        <v>0</v>
      </c>
      <c r="H97" s="12">
        <f>[1]Clients!H92</f>
        <v>0</v>
      </c>
      <c r="I97" s="12">
        <f>[1]Clients!I92</f>
        <v>0</v>
      </c>
      <c r="J97" s="5"/>
      <c r="K97" s="5"/>
      <c r="L97" s="5"/>
      <c r="M97" s="5"/>
      <c r="N97" s="5"/>
      <c r="O97" s="5"/>
    </row>
    <row r="98" spans="1:43" s="4" customFormat="1" ht="15.75" x14ac:dyDescent="0.2">
      <c r="A98" s="9" t="s">
        <v>16</v>
      </c>
      <c r="B98" s="12">
        <f>[1]Clients!B93</f>
        <v>0</v>
      </c>
      <c r="C98" s="12">
        <f>[1]Clients!C93</f>
        <v>0</v>
      </c>
      <c r="D98" s="12">
        <f>[1]Clients!D93</f>
        <v>0</v>
      </c>
      <c r="E98" s="12">
        <f>[1]Clients!E93</f>
        <v>0</v>
      </c>
      <c r="F98" s="12">
        <f>[1]Clients!F93</f>
        <v>0</v>
      </c>
      <c r="G98" s="12">
        <f>[1]Clients!G93</f>
        <v>0</v>
      </c>
      <c r="H98" s="12">
        <f>[1]Clients!H93</f>
        <v>0</v>
      </c>
      <c r="I98" s="12">
        <f>[1]Clients!I93</f>
        <v>0</v>
      </c>
      <c r="J98" s="5"/>
      <c r="K98" s="5"/>
      <c r="L98" s="5"/>
      <c r="M98" s="5"/>
      <c r="N98" s="5"/>
      <c r="O98" s="5"/>
    </row>
    <row r="99" spans="1:43" s="21" customFormat="1" ht="15.75" x14ac:dyDescent="0.2">
      <c r="A99" s="9" t="s">
        <v>17</v>
      </c>
      <c r="B99" s="12">
        <f>[1]Clients!B94</f>
        <v>0</v>
      </c>
      <c r="C99" s="12">
        <f>[1]Clients!C94</f>
        <v>0</v>
      </c>
      <c r="D99" s="12">
        <f>[1]Clients!D94</f>
        <v>0</v>
      </c>
      <c r="E99" s="12">
        <f>[1]Clients!E94</f>
        <v>0</v>
      </c>
      <c r="F99" s="12">
        <f>[1]Clients!F94</f>
        <v>0</v>
      </c>
      <c r="G99" s="12">
        <f>[1]Clients!G94</f>
        <v>0</v>
      </c>
      <c r="H99" s="12">
        <f>[1]Clients!H94</f>
        <v>0</v>
      </c>
      <c r="I99" s="12">
        <f>[1]Clients!I94</f>
        <v>0</v>
      </c>
      <c r="J99" s="5"/>
      <c r="K99" s="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4"/>
      <c r="AO99" s="24"/>
      <c r="AP99" s="24"/>
      <c r="AQ99" s="24"/>
    </row>
    <row r="100" spans="1:43" s="4" customFormat="1" ht="15.75" x14ac:dyDescent="0.2">
      <c r="A100" s="9" t="s">
        <v>18</v>
      </c>
      <c r="B100" s="12">
        <f>[1]Clients!B95</f>
        <v>0</v>
      </c>
      <c r="C100" s="12">
        <f>[1]Clients!C95</f>
        <v>0</v>
      </c>
      <c r="D100" s="12">
        <f>[1]Clients!D95</f>
        <v>0</v>
      </c>
      <c r="E100" s="12">
        <f>[1]Clients!E95</f>
        <v>0</v>
      </c>
      <c r="F100" s="12">
        <f>[1]Clients!F95</f>
        <v>0</v>
      </c>
      <c r="G100" s="12">
        <f>[1]Clients!G95</f>
        <v>0</v>
      </c>
      <c r="H100" s="12">
        <f>[1]Clients!H95</f>
        <v>0</v>
      </c>
      <c r="I100" s="12">
        <f>[1]Clients!I95</f>
        <v>0</v>
      </c>
      <c r="J100" s="5"/>
      <c r="K100" s="5"/>
      <c r="L100" s="5"/>
      <c r="M100" s="5"/>
      <c r="N100" s="5"/>
      <c r="O100" s="5"/>
    </row>
    <row r="101" spans="1:43" s="4" customFormat="1" ht="15.75" x14ac:dyDescent="0.2">
      <c r="A101" s="9" t="s">
        <v>19</v>
      </c>
      <c r="B101" s="12">
        <f>[1]Clients!B96</f>
        <v>0</v>
      </c>
      <c r="C101" s="12">
        <f>[1]Clients!C96</f>
        <v>0</v>
      </c>
      <c r="D101" s="12">
        <f>[1]Clients!D96</f>
        <v>0</v>
      </c>
      <c r="E101" s="12">
        <f>[1]Clients!E96</f>
        <v>0</v>
      </c>
      <c r="F101" s="12">
        <f>[1]Clients!F96</f>
        <v>0</v>
      </c>
      <c r="G101" s="12">
        <f>[1]Clients!G96</f>
        <v>0</v>
      </c>
      <c r="H101" s="12">
        <f>[1]Clients!H96</f>
        <v>0</v>
      </c>
      <c r="I101" s="12">
        <f>[1]Clients!I96</f>
        <v>0</v>
      </c>
      <c r="J101" s="5"/>
      <c r="K101" s="5"/>
      <c r="L101" s="5"/>
      <c r="M101" s="5"/>
      <c r="N101" s="5"/>
      <c r="O101" s="5"/>
    </row>
    <row r="102" spans="1:43" s="4" customFormat="1" ht="15.75" x14ac:dyDescent="0.2">
      <c r="A102" s="9" t="s">
        <v>20</v>
      </c>
      <c r="B102" s="12">
        <f>[1]Clients!B97</f>
        <v>0</v>
      </c>
      <c r="C102" s="12">
        <f>[1]Clients!C97</f>
        <v>0</v>
      </c>
      <c r="D102" s="12">
        <f>[1]Clients!D97</f>
        <v>0</v>
      </c>
      <c r="E102" s="12">
        <f>[1]Clients!E97</f>
        <v>0</v>
      </c>
      <c r="F102" s="12">
        <f>[1]Clients!F97</f>
        <v>0</v>
      </c>
      <c r="G102" s="12">
        <f>[1]Clients!G97</f>
        <v>0</v>
      </c>
      <c r="H102" s="12">
        <f>[1]Clients!H97</f>
        <v>0</v>
      </c>
      <c r="I102" s="12">
        <f>[1]Clients!I97</f>
        <v>0</v>
      </c>
      <c r="J102" s="5"/>
      <c r="K102" s="5"/>
      <c r="L102" s="5"/>
      <c r="M102" s="5"/>
      <c r="N102" s="5"/>
      <c r="O102" s="5"/>
    </row>
    <row r="103" spans="1:43" s="4" customFormat="1" ht="15.75" x14ac:dyDescent="0.2">
      <c r="A103" s="9" t="s">
        <v>21</v>
      </c>
      <c r="B103" s="12">
        <f>[1]Clients!B98</f>
        <v>0</v>
      </c>
      <c r="C103" s="12">
        <f>[1]Clients!C98</f>
        <v>0</v>
      </c>
      <c r="D103" s="12">
        <f>[1]Clients!D98</f>
        <v>0</v>
      </c>
      <c r="E103" s="12">
        <f>[1]Clients!E98</f>
        <v>0</v>
      </c>
      <c r="F103" s="12">
        <f>[1]Clients!F98</f>
        <v>0</v>
      </c>
      <c r="G103" s="12">
        <f>[1]Clients!G98</f>
        <v>0</v>
      </c>
      <c r="H103" s="12">
        <f>[1]Clients!H98</f>
        <v>0</v>
      </c>
      <c r="I103" s="12">
        <f>[1]Clients!I98</f>
        <v>0</v>
      </c>
      <c r="J103" s="5"/>
      <c r="K103" s="5"/>
      <c r="L103" s="5"/>
      <c r="M103" s="5"/>
      <c r="N103" s="5"/>
      <c r="O103" s="5"/>
    </row>
    <row r="104" spans="1:43" s="4" customFormat="1" ht="15.75" x14ac:dyDescent="0.2">
      <c r="A104" s="9" t="s">
        <v>22</v>
      </c>
      <c r="B104" s="12">
        <f>[1]Clients!B99</f>
        <v>0</v>
      </c>
      <c r="C104" s="12">
        <f>[1]Clients!C99</f>
        <v>0</v>
      </c>
      <c r="D104" s="12">
        <f>[1]Clients!D99</f>
        <v>0</v>
      </c>
      <c r="E104" s="12">
        <f>[1]Clients!E99</f>
        <v>0</v>
      </c>
      <c r="F104" s="12">
        <f>[1]Clients!F99</f>
        <v>0</v>
      </c>
      <c r="G104" s="12">
        <f>[1]Clients!G99</f>
        <v>0</v>
      </c>
      <c r="H104" s="12">
        <f>[1]Clients!H99</f>
        <v>0</v>
      </c>
      <c r="I104" s="12">
        <f>[1]Clients!I99</f>
        <v>0</v>
      </c>
      <c r="J104" s="5"/>
      <c r="K104" s="5"/>
      <c r="L104" s="5"/>
      <c r="M104" s="5"/>
      <c r="N104" s="5"/>
      <c r="O104" s="5"/>
    </row>
    <row r="105" spans="1:43" s="4" customFormat="1" ht="15.75" x14ac:dyDescent="0.2">
      <c r="A105" s="9" t="s">
        <v>23</v>
      </c>
      <c r="B105" s="12">
        <f>[1]Clients!B100</f>
        <v>0</v>
      </c>
      <c r="C105" s="12">
        <f>[1]Clients!C100</f>
        <v>0</v>
      </c>
      <c r="D105" s="12">
        <f>[1]Clients!D100</f>
        <v>0</v>
      </c>
      <c r="E105" s="12">
        <f>[1]Clients!E100</f>
        <v>0</v>
      </c>
      <c r="F105" s="12">
        <f>[1]Clients!F100</f>
        <v>0</v>
      </c>
      <c r="G105" s="12">
        <f>[1]Clients!G100</f>
        <v>0</v>
      </c>
      <c r="H105" s="12">
        <f>[1]Clients!H100</f>
        <v>0</v>
      </c>
      <c r="I105" s="12">
        <f>[1]Clients!I100</f>
        <v>0</v>
      </c>
      <c r="J105" s="5"/>
      <c r="K105" s="5"/>
      <c r="L105" s="5"/>
      <c r="M105" s="5"/>
      <c r="N105" s="5"/>
      <c r="O105" s="5"/>
    </row>
    <row r="106" spans="1:43" s="4" customFormat="1" ht="15.75" x14ac:dyDescent="0.2">
      <c r="A106" s="13" t="s">
        <v>25</v>
      </c>
      <c r="B106" s="14">
        <f>SUM(B94:B105)</f>
        <v>0</v>
      </c>
      <c r="C106" s="14">
        <f t="shared" ref="C106:I106" si="7">SUM(C94:C105)</f>
        <v>0</v>
      </c>
      <c r="D106" s="14">
        <f t="shared" si="7"/>
        <v>0</v>
      </c>
      <c r="E106" s="14">
        <f t="shared" si="7"/>
        <v>0</v>
      </c>
      <c r="F106" s="14">
        <f t="shared" si="7"/>
        <v>0</v>
      </c>
      <c r="G106" s="14">
        <f t="shared" si="7"/>
        <v>0</v>
      </c>
      <c r="H106" s="14">
        <f t="shared" si="7"/>
        <v>0</v>
      </c>
      <c r="I106" s="14">
        <f t="shared" si="7"/>
        <v>0</v>
      </c>
      <c r="J106" s="5"/>
      <c r="K106" s="5"/>
      <c r="L106" s="5"/>
      <c r="M106" s="5"/>
      <c r="N106" s="5"/>
      <c r="O106" s="5"/>
    </row>
    <row r="107" spans="1:43" s="4" customFormat="1" x14ac:dyDescent="0.2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5"/>
      <c r="M107" s="5"/>
      <c r="N107" s="5"/>
      <c r="O107" s="5"/>
    </row>
    <row r="108" spans="1:43" s="4" customFormat="1" ht="21" x14ac:dyDescent="0.2">
      <c r="A108" s="3" t="s">
        <v>30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43" s="4" customFormat="1" ht="23.25" x14ac:dyDescent="0.2">
      <c r="A109" s="51" t="str">
        <f>A92</f>
        <v>mois</v>
      </c>
      <c r="B109" s="57" t="s">
        <v>2</v>
      </c>
      <c r="C109" s="57"/>
      <c r="D109" s="57"/>
      <c r="E109" s="57"/>
      <c r="F109" s="58" t="s">
        <v>3</v>
      </c>
      <c r="G109" s="58"/>
      <c r="H109" s="58"/>
      <c r="I109" s="58"/>
      <c r="J109" s="5"/>
      <c r="K109" s="5"/>
      <c r="L109" s="5"/>
      <c r="M109" s="5"/>
      <c r="N109" s="5"/>
      <c r="O109" s="5"/>
    </row>
    <row r="110" spans="1:43" s="4" customFormat="1" x14ac:dyDescent="0.2">
      <c r="A110" s="52"/>
      <c r="B110" s="6" t="s">
        <v>4</v>
      </c>
      <c r="C110" s="6" t="s">
        <v>5</v>
      </c>
      <c r="D110" s="6" t="s">
        <v>6</v>
      </c>
      <c r="E110" s="6" t="s">
        <v>7</v>
      </c>
      <c r="F110" s="6" t="s">
        <v>4</v>
      </c>
      <c r="G110" s="6" t="s">
        <v>5</v>
      </c>
      <c r="H110" s="6" t="s">
        <v>9</v>
      </c>
      <c r="I110" s="6" t="s">
        <v>10</v>
      </c>
      <c r="J110" s="5"/>
      <c r="K110" s="5"/>
      <c r="L110" s="5"/>
      <c r="M110" s="5"/>
      <c r="N110" s="5"/>
      <c r="O110" s="5"/>
    </row>
    <row r="111" spans="1:43" s="4" customFormat="1" ht="15.75" x14ac:dyDescent="0.2">
      <c r="A111" s="9" t="s">
        <v>12</v>
      </c>
      <c r="B111" s="12">
        <f t="shared" ref="B111:I122" si="8">B60-B94</f>
        <v>2168</v>
      </c>
      <c r="C111" s="12">
        <f t="shared" si="8"/>
        <v>47</v>
      </c>
      <c r="D111" s="12">
        <f t="shared" si="8"/>
        <v>2215</v>
      </c>
      <c r="E111" s="12">
        <f>E60-E94</f>
        <v>4</v>
      </c>
      <c r="F111" s="12">
        <f>G60-F94</f>
        <v>2600</v>
      </c>
      <c r="G111" s="12">
        <f t="shared" ref="G111:I111" si="9">H60-G94</f>
        <v>8</v>
      </c>
      <c r="H111" s="12">
        <f t="shared" si="9"/>
        <v>2608</v>
      </c>
      <c r="I111" s="12">
        <f t="shared" si="9"/>
        <v>0</v>
      </c>
      <c r="J111" s="5"/>
      <c r="K111" s="5"/>
      <c r="L111" s="5"/>
      <c r="M111" s="5"/>
      <c r="N111" s="5"/>
      <c r="O111" s="5"/>
    </row>
    <row r="112" spans="1:43" s="4" customFormat="1" ht="15.75" x14ac:dyDescent="0.2">
      <c r="A112" s="9" t="s">
        <v>13</v>
      </c>
      <c r="B112" s="12">
        <f>B61-B95</f>
        <v>3302</v>
      </c>
      <c r="C112" s="12">
        <f>C61-C95</f>
        <v>157</v>
      </c>
      <c r="D112" s="12">
        <f>D61-D95</f>
        <v>3459</v>
      </c>
      <c r="E112" s="12">
        <f>E61-E95</f>
        <v>13</v>
      </c>
      <c r="F112" s="12">
        <f t="shared" ref="F112:I112" si="10">G61-F95</f>
        <v>2108</v>
      </c>
      <c r="G112" s="12">
        <f t="shared" si="10"/>
        <v>11</v>
      </c>
      <c r="H112" s="12">
        <f t="shared" si="10"/>
        <v>2119</v>
      </c>
      <c r="I112" s="12">
        <f t="shared" si="10"/>
        <v>0</v>
      </c>
      <c r="J112" s="5"/>
      <c r="K112" s="5"/>
      <c r="L112" s="5"/>
      <c r="M112" s="5"/>
      <c r="N112" s="5"/>
      <c r="O112" s="5"/>
    </row>
    <row r="113" spans="1:15" s="4" customFormat="1" ht="15.75" x14ac:dyDescent="0.2">
      <c r="A113" s="9" t="s">
        <v>14</v>
      </c>
      <c r="B113" s="12">
        <f t="shared" si="8"/>
        <v>2192</v>
      </c>
      <c r="C113" s="12">
        <f t="shared" si="8"/>
        <v>46</v>
      </c>
      <c r="D113" s="12">
        <f t="shared" si="8"/>
        <v>2238</v>
      </c>
      <c r="E113" s="12">
        <f t="shared" si="8"/>
        <v>12</v>
      </c>
      <c r="F113" s="12">
        <f t="shared" ref="F113:I113" si="11">G62-F96</f>
        <v>1802</v>
      </c>
      <c r="G113" s="12">
        <f t="shared" si="11"/>
        <v>7</v>
      </c>
      <c r="H113" s="12">
        <f t="shared" si="11"/>
        <v>1809</v>
      </c>
      <c r="I113" s="12">
        <f t="shared" si="11"/>
        <v>1</v>
      </c>
      <c r="J113" s="5"/>
      <c r="K113" s="5"/>
      <c r="L113" s="5"/>
      <c r="M113" s="5"/>
      <c r="N113" s="5"/>
      <c r="O113" s="5"/>
    </row>
    <row r="114" spans="1:15" s="4" customFormat="1" ht="15.75" x14ac:dyDescent="0.2">
      <c r="A114" s="9" t="s">
        <v>15</v>
      </c>
      <c r="B114" s="12">
        <f t="shared" si="8"/>
        <v>2315</v>
      </c>
      <c r="C114" s="12">
        <f t="shared" si="8"/>
        <v>43</v>
      </c>
      <c r="D114" s="12">
        <f t="shared" si="8"/>
        <v>2358</v>
      </c>
      <c r="E114" s="12">
        <f t="shared" si="8"/>
        <v>16</v>
      </c>
      <c r="F114" s="12">
        <f t="shared" ref="F114:I114" si="12">G63-F97</f>
        <v>1479</v>
      </c>
      <c r="G114" s="12">
        <f t="shared" si="12"/>
        <v>3</v>
      </c>
      <c r="H114" s="12">
        <f t="shared" si="12"/>
        <v>1482</v>
      </c>
      <c r="I114" s="12">
        <f t="shared" si="12"/>
        <v>1</v>
      </c>
      <c r="J114" s="5"/>
      <c r="K114" s="5"/>
      <c r="L114" s="5"/>
      <c r="M114" s="5"/>
      <c r="N114" s="5"/>
      <c r="O114" s="5"/>
    </row>
    <row r="115" spans="1:15" s="4" customFormat="1" ht="15.75" x14ac:dyDescent="0.2">
      <c r="A115" s="9" t="s">
        <v>16</v>
      </c>
      <c r="B115" s="12">
        <f t="shared" si="8"/>
        <v>2028</v>
      </c>
      <c r="C115" s="12">
        <f t="shared" si="8"/>
        <v>153</v>
      </c>
      <c r="D115" s="12">
        <f t="shared" si="8"/>
        <v>2181</v>
      </c>
      <c r="E115" s="12">
        <f t="shared" si="8"/>
        <v>5</v>
      </c>
      <c r="F115" s="12">
        <f t="shared" ref="F115:I115" si="13">G64-F98</f>
        <v>1649</v>
      </c>
      <c r="G115" s="12">
        <f t="shared" si="13"/>
        <v>1</v>
      </c>
      <c r="H115" s="12">
        <f t="shared" si="13"/>
        <v>1650</v>
      </c>
      <c r="I115" s="12">
        <f t="shared" si="13"/>
        <v>0</v>
      </c>
      <c r="J115" s="5"/>
      <c r="K115" s="5"/>
      <c r="L115" s="5"/>
      <c r="M115" s="5"/>
      <c r="N115" s="5"/>
      <c r="O115" s="5"/>
    </row>
    <row r="116" spans="1:15" s="21" customFormat="1" ht="15.75" x14ac:dyDescent="0.2">
      <c r="A116" s="9" t="s">
        <v>17</v>
      </c>
      <c r="B116" s="12">
        <f t="shared" si="8"/>
        <v>1635</v>
      </c>
      <c r="C116" s="12">
        <f t="shared" si="8"/>
        <v>76</v>
      </c>
      <c r="D116" s="12">
        <f t="shared" si="8"/>
        <v>1711</v>
      </c>
      <c r="E116" s="12">
        <f t="shared" si="8"/>
        <v>4</v>
      </c>
      <c r="F116" s="12">
        <f t="shared" ref="F116:I116" si="14">G65-F99</f>
        <v>1313</v>
      </c>
      <c r="G116" s="12">
        <f t="shared" si="14"/>
        <v>3</v>
      </c>
      <c r="H116" s="12">
        <f t="shared" si="14"/>
        <v>1316</v>
      </c>
      <c r="I116" s="12">
        <f t="shared" si="14"/>
        <v>0</v>
      </c>
      <c r="J116" s="5"/>
      <c r="K116" s="5"/>
      <c r="L116" s="5"/>
      <c r="M116" s="5"/>
      <c r="N116" s="5"/>
      <c r="O116" s="5"/>
    </row>
    <row r="117" spans="1:15" s="19" customFormat="1" ht="15.75" x14ac:dyDescent="0.2">
      <c r="A117" s="9" t="s">
        <v>18</v>
      </c>
      <c r="B117" s="12">
        <f t="shared" si="8"/>
        <v>1340</v>
      </c>
      <c r="C117" s="12">
        <f t="shared" si="8"/>
        <v>7</v>
      </c>
      <c r="D117" s="12">
        <f t="shared" si="8"/>
        <v>1347</v>
      </c>
      <c r="E117" s="12">
        <f t="shared" si="8"/>
        <v>6</v>
      </c>
      <c r="F117" s="12">
        <f t="shared" ref="F117:I117" si="15">G66-F100</f>
        <v>1124</v>
      </c>
      <c r="G117" s="12">
        <f t="shared" si="15"/>
        <v>0</v>
      </c>
      <c r="H117" s="12">
        <f t="shared" si="15"/>
        <v>1124</v>
      </c>
      <c r="I117" s="12">
        <f t="shared" si="15"/>
        <v>2</v>
      </c>
      <c r="J117" s="5"/>
      <c r="K117" s="5"/>
    </row>
    <row r="118" spans="1:15" ht="18" customHeight="1" x14ac:dyDescent="0.2">
      <c r="A118" s="9" t="s">
        <v>19</v>
      </c>
      <c r="B118" s="12">
        <f t="shared" si="8"/>
        <v>2036</v>
      </c>
      <c r="C118" s="12">
        <f t="shared" si="8"/>
        <v>20</v>
      </c>
      <c r="D118" s="12">
        <f t="shared" si="8"/>
        <v>2056</v>
      </c>
      <c r="E118" s="12">
        <f t="shared" si="8"/>
        <v>5</v>
      </c>
      <c r="F118" s="12">
        <f t="shared" ref="F118:I118" si="16">G67-F101</f>
        <v>1293</v>
      </c>
      <c r="G118" s="12">
        <f t="shared" si="16"/>
        <v>2</v>
      </c>
      <c r="H118" s="12">
        <f t="shared" si="16"/>
        <v>1295</v>
      </c>
      <c r="I118" s="12">
        <f t="shared" si="16"/>
        <v>0</v>
      </c>
      <c r="J118" s="5"/>
      <c r="K118" s="5"/>
    </row>
    <row r="119" spans="1:15" ht="15.75" x14ac:dyDescent="0.2">
      <c r="A119" s="9" t="s">
        <v>20</v>
      </c>
      <c r="B119" s="12">
        <f t="shared" si="8"/>
        <v>0</v>
      </c>
      <c r="C119" s="12">
        <f t="shared" si="8"/>
        <v>0</v>
      </c>
      <c r="D119" s="12">
        <f t="shared" si="8"/>
        <v>0</v>
      </c>
      <c r="E119" s="12">
        <f t="shared" si="8"/>
        <v>0</v>
      </c>
      <c r="F119" s="12">
        <f t="shared" si="8"/>
        <v>0</v>
      </c>
      <c r="G119" s="12">
        <f t="shared" si="8"/>
        <v>0</v>
      </c>
      <c r="H119" s="12">
        <f t="shared" si="8"/>
        <v>0</v>
      </c>
      <c r="I119" s="12">
        <f t="shared" si="8"/>
        <v>0</v>
      </c>
      <c r="J119" s="5"/>
      <c r="K119" s="5"/>
    </row>
    <row r="120" spans="1:15" ht="15.75" x14ac:dyDescent="0.2">
      <c r="A120" s="9" t="s">
        <v>21</v>
      </c>
      <c r="B120" s="12">
        <f t="shared" si="8"/>
        <v>0</v>
      </c>
      <c r="C120" s="12">
        <f t="shared" si="8"/>
        <v>0</v>
      </c>
      <c r="D120" s="12">
        <f t="shared" si="8"/>
        <v>0</v>
      </c>
      <c r="E120" s="12">
        <f t="shared" si="8"/>
        <v>0</v>
      </c>
      <c r="F120" s="12">
        <f t="shared" si="8"/>
        <v>0</v>
      </c>
      <c r="G120" s="12">
        <f t="shared" si="8"/>
        <v>0</v>
      </c>
      <c r="H120" s="12">
        <f t="shared" si="8"/>
        <v>0</v>
      </c>
      <c r="I120" s="12">
        <f t="shared" si="8"/>
        <v>0</v>
      </c>
      <c r="J120" s="5"/>
      <c r="K120" s="5"/>
    </row>
    <row r="121" spans="1:15" ht="15.75" x14ac:dyDescent="0.2">
      <c r="A121" s="9" t="s">
        <v>22</v>
      </c>
      <c r="B121" s="12">
        <f t="shared" si="8"/>
        <v>0</v>
      </c>
      <c r="C121" s="12">
        <f t="shared" si="8"/>
        <v>0</v>
      </c>
      <c r="D121" s="12">
        <f t="shared" si="8"/>
        <v>0</v>
      </c>
      <c r="E121" s="12">
        <f t="shared" si="8"/>
        <v>0</v>
      </c>
      <c r="F121" s="12">
        <f t="shared" si="8"/>
        <v>0</v>
      </c>
      <c r="G121" s="12">
        <f t="shared" si="8"/>
        <v>0</v>
      </c>
      <c r="H121" s="12">
        <f t="shared" si="8"/>
        <v>0</v>
      </c>
      <c r="I121" s="12">
        <f t="shared" si="8"/>
        <v>0</v>
      </c>
      <c r="J121" s="5"/>
      <c r="K121" s="5"/>
    </row>
    <row r="122" spans="1:15" ht="15.75" x14ac:dyDescent="0.2">
      <c r="A122" s="9" t="s">
        <v>23</v>
      </c>
      <c r="B122" s="12">
        <f t="shared" si="8"/>
        <v>0</v>
      </c>
      <c r="C122" s="12">
        <f t="shared" si="8"/>
        <v>0</v>
      </c>
      <c r="D122" s="12">
        <f t="shared" si="8"/>
        <v>0</v>
      </c>
      <c r="E122" s="12">
        <f t="shared" si="8"/>
        <v>0</v>
      </c>
      <c r="F122" s="12">
        <f t="shared" si="8"/>
        <v>0</v>
      </c>
      <c r="G122" s="12">
        <f t="shared" si="8"/>
        <v>0</v>
      </c>
      <c r="H122" s="12">
        <f t="shared" si="8"/>
        <v>0</v>
      </c>
      <c r="I122" s="12">
        <f t="shared" si="8"/>
        <v>0</v>
      </c>
      <c r="J122" s="5"/>
      <c r="K122" s="5"/>
    </row>
    <row r="123" spans="1:15" ht="27.75" customHeight="1" x14ac:dyDescent="0.2">
      <c r="A123" s="13" t="s">
        <v>25</v>
      </c>
      <c r="B123" s="14">
        <f>SUM(B111:B122)</f>
        <v>17016</v>
      </c>
      <c r="C123" s="14">
        <f>SUM(C111:C122)</f>
        <v>549</v>
      </c>
      <c r="D123" s="14">
        <f>SUM(D111:D122)</f>
        <v>17565</v>
      </c>
      <c r="E123" s="14">
        <f t="shared" ref="E123:H123" si="17">SUM(E111:E122)</f>
        <v>65</v>
      </c>
      <c r="F123" s="14">
        <f t="shared" si="17"/>
        <v>13368</v>
      </c>
      <c r="G123" s="14">
        <f t="shared" si="17"/>
        <v>35</v>
      </c>
      <c r="H123" s="14">
        <f t="shared" si="17"/>
        <v>13403</v>
      </c>
      <c r="I123" s="14">
        <f>SUM(I111:I122)</f>
        <v>4</v>
      </c>
      <c r="J123" s="5"/>
      <c r="K123" s="5"/>
    </row>
    <row r="124" spans="1:15" ht="13.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5"/>
      <c r="K124" s="5"/>
    </row>
    <row r="125" spans="1:15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31" spans="1:49" ht="23.25" x14ac:dyDescent="0.35">
      <c r="A131" s="59" t="s">
        <v>31</v>
      </c>
      <c r="B131" s="59"/>
      <c r="C131" s="59"/>
      <c r="D131" s="59"/>
      <c r="E131" s="59"/>
      <c r="F131" s="59"/>
      <c r="G131" s="43"/>
      <c r="H131" s="43"/>
      <c r="I131" s="43"/>
      <c r="J131" s="26"/>
      <c r="K131" s="26"/>
    </row>
    <row r="132" spans="1:49" ht="23.2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26"/>
      <c r="K132" s="26"/>
    </row>
    <row r="133" spans="1:49" ht="18.75" x14ac:dyDescent="0.3">
      <c r="A133" s="44" t="s">
        <v>32</v>
      </c>
      <c r="B133" s="60" t="s">
        <v>48</v>
      </c>
      <c r="C133" s="60"/>
      <c r="D133" s="60"/>
      <c r="E133" s="60"/>
      <c r="F133" s="60" t="s">
        <v>49</v>
      </c>
      <c r="G133" s="60"/>
      <c r="H133" s="60"/>
      <c r="I133" s="60"/>
      <c r="J133" s="62" t="s">
        <v>50</v>
      </c>
      <c r="K133" s="62"/>
      <c r="L133" s="62"/>
      <c r="M133" s="62"/>
      <c r="N133" s="62" t="s">
        <v>51</v>
      </c>
      <c r="O133" s="62"/>
      <c r="P133" s="62"/>
      <c r="Q133" s="62"/>
      <c r="R133" s="62" t="s">
        <v>52</v>
      </c>
      <c r="S133" s="62"/>
      <c r="T133" s="62"/>
      <c r="U133" s="62"/>
      <c r="V133" s="62" t="s">
        <v>53</v>
      </c>
      <c r="W133" s="62"/>
      <c r="X133" s="62"/>
      <c r="Y133" s="62"/>
      <c r="Z133" s="62" t="s">
        <v>54</v>
      </c>
      <c r="AA133" s="62"/>
      <c r="AB133" s="62"/>
      <c r="AC133" s="62"/>
      <c r="AD133" s="62" t="s">
        <v>55</v>
      </c>
      <c r="AE133" s="62"/>
      <c r="AF133" s="62"/>
      <c r="AG133" s="62"/>
      <c r="AH133" s="62" t="s">
        <v>56</v>
      </c>
      <c r="AI133" s="62"/>
      <c r="AJ133" s="62"/>
      <c r="AK133" s="62"/>
      <c r="AL133" s="62" t="s">
        <v>57</v>
      </c>
      <c r="AM133" s="62"/>
      <c r="AN133" s="62"/>
      <c r="AO133" s="62"/>
      <c r="AP133" s="62" t="s">
        <v>58</v>
      </c>
      <c r="AQ133" s="62"/>
      <c r="AR133" s="62"/>
      <c r="AS133" s="62"/>
      <c r="AT133" s="62" t="s">
        <v>59</v>
      </c>
      <c r="AU133" s="62"/>
      <c r="AV133" s="62"/>
      <c r="AW133" s="62"/>
    </row>
    <row r="134" spans="1:49" ht="15.75" x14ac:dyDescent="0.25">
      <c r="A134" s="27" t="s">
        <v>33</v>
      </c>
      <c r="B134" s="27" t="s">
        <v>4</v>
      </c>
      <c r="C134" s="27" t="s">
        <v>5</v>
      </c>
      <c r="D134" s="27" t="s">
        <v>6</v>
      </c>
      <c r="E134" s="27" t="s">
        <v>7</v>
      </c>
      <c r="F134" s="27" t="s">
        <v>4</v>
      </c>
      <c r="G134" s="27" t="s">
        <v>5</v>
      </c>
      <c r="H134" s="27" t="s">
        <v>6</v>
      </c>
      <c r="I134" s="27" t="s">
        <v>7</v>
      </c>
      <c r="J134" s="27" t="s">
        <v>4</v>
      </c>
      <c r="K134" s="27" t="s">
        <v>5</v>
      </c>
      <c r="L134" s="27" t="s">
        <v>6</v>
      </c>
      <c r="M134" s="27" t="s">
        <v>7</v>
      </c>
      <c r="N134" s="27" t="s">
        <v>4</v>
      </c>
      <c r="O134" s="27" t="s">
        <v>5</v>
      </c>
      <c r="P134" s="27" t="s">
        <v>6</v>
      </c>
      <c r="Q134" s="27" t="s">
        <v>7</v>
      </c>
      <c r="R134" s="27" t="s">
        <v>4</v>
      </c>
      <c r="S134" s="27" t="s">
        <v>5</v>
      </c>
      <c r="T134" s="27" t="s">
        <v>6</v>
      </c>
      <c r="U134" s="27" t="s">
        <v>7</v>
      </c>
      <c r="V134" s="27" t="s">
        <v>4</v>
      </c>
      <c r="W134" s="27" t="s">
        <v>5</v>
      </c>
      <c r="X134" s="27" t="s">
        <v>6</v>
      </c>
      <c r="Y134" s="27" t="s">
        <v>7</v>
      </c>
      <c r="Z134" s="27" t="s">
        <v>4</v>
      </c>
      <c r="AA134" s="27" t="s">
        <v>5</v>
      </c>
      <c r="AB134" s="27" t="s">
        <v>6</v>
      </c>
      <c r="AC134" s="27" t="s">
        <v>7</v>
      </c>
      <c r="AD134" s="27" t="s">
        <v>4</v>
      </c>
      <c r="AE134" s="27" t="s">
        <v>5</v>
      </c>
      <c r="AF134" s="27" t="s">
        <v>6</v>
      </c>
      <c r="AG134" s="27" t="s">
        <v>7</v>
      </c>
      <c r="AH134" s="27" t="s">
        <v>4</v>
      </c>
      <c r="AI134" s="27" t="s">
        <v>5</v>
      </c>
      <c r="AJ134" s="27" t="s">
        <v>6</v>
      </c>
      <c r="AK134" s="27" t="s">
        <v>7</v>
      </c>
      <c r="AL134" s="27" t="s">
        <v>4</v>
      </c>
      <c r="AM134" s="27" t="s">
        <v>5</v>
      </c>
      <c r="AN134" s="27" t="s">
        <v>6</v>
      </c>
      <c r="AO134" s="27" t="s">
        <v>7</v>
      </c>
      <c r="AP134" s="27" t="s">
        <v>4</v>
      </c>
      <c r="AQ134" s="27" t="s">
        <v>5</v>
      </c>
      <c r="AR134" s="27" t="s">
        <v>6</v>
      </c>
      <c r="AS134" s="27" t="s">
        <v>7</v>
      </c>
      <c r="AT134" s="27" t="s">
        <v>4</v>
      </c>
      <c r="AU134" s="27" t="s">
        <v>5</v>
      </c>
      <c r="AV134" s="27" t="s">
        <v>6</v>
      </c>
      <c r="AW134" s="27" t="s">
        <v>7</v>
      </c>
    </row>
    <row r="135" spans="1:49" ht="15.75" x14ac:dyDescent="0.25">
      <c r="A135" s="34" t="s">
        <v>61</v>
      </c>
      <c r="B135" s="28">
        <v>27111</v>
      </c>
      <c r="C135" s="28">
        <v>884</v>
      </c>
      <c r="D135" s="28">
        <v>27995</v>
      </c>
      <c r="E135" s="28">
        <v>404</v>
      </c>
      <c r="F135" s="28">
        <v>27161</v>
      </c>
      <c r="G135" s="28">
        <v>883</v>
      </c>
      <c r="H135" s="28">
        <v>28044</v>
      </c>
      <c r="I135" s="28">
        <v>404</v>
      </c>
      <c r="J135" s="28">
        <v>27169</v>
      </c>
      <c r="K135" s="28">
        <v>889</v>
      </c>
      <c r="L135" s="28">
        <v>28058</v>
      </c>
      <c r="M135" s="28">
        <v>404</v>
      </c>
      <c r="N135" s="28">
        <v>27197</v>
      </c>
      <c r="O135" s="28">
        <v>889</v>
      </c>
      <c r="P135" s="28">
        <v>28086</v>
      </c>
      <c r="Q135" s="28">
        <v>404</v>
      </c>
      <c r="R135" s="28">
        <v>27197</v>
      </c>
      <c r="S135" s="28">
        <v>892</v>
      </c>
      <c r="T135" s="28">
        <v>28089</v>
      </c>
      <c r="U135" s="28">
        <v>404</v>
      </c>
      <c r="V135" s="28">
        <v>27237</v>
      </c>
      <c r="W135" s="28">
        <v>893</v>
      </c>
      <c r="X135" s="28">
        <v>28130</v>
      </c>
      <c r="Y135" s="28">
        <v>404</v>
      </c>
      <c r="Z135" s="28">
        <v>27264</v>
      </c>
      <c r="AA135" s="28">
        <v>893</v>
      </c>
      <c r="AB135" s="28">
        <v>28157</v>
      </c>
      <c r="AC135" s="28">
        <v>404</v>
      </c>
      <c r="AD135" s="28">
        <v>27289</v>
      </c>
      <c r="AE135" s="28">
        <v>894</v>
      </c>
      <c r="AF135" s="28">
        <v>28183</v>
      </c>
      <c r="AG135" s="28">
        <v>404</v>
      </c>
      <c r="AH135" s="28"/>
      <c r="AI135" s="28"/>
      <c r="AJ135" s="28"/>
      <c r="AK135" s="28"/>
      <c r="AL135" s="28"/>
      <c r="AM135" s="28"/>
      <c r="AN135" s="28"/>
      <c r="AO135" s="46"/>
      <c r="AP135" s="28"/>
      <c r="AQ135" s="28"/>
      <c r="AR135" s="28"/>
      <c r="AS135" s="28"/>
      <c r="AT135" s="28"/>
      <c r="AU135" s="28"/>
      <c r="AV135" s="28"/>
      <c r="AW135" s="28"/>
    </row>
    <row r="136" spans="1:49" ht="15.75" x14ac:dyDescent="0.25">
      <c r="A136" s="34" t="s">
        <v>62</v>
      </c>
      <c r="B136" s="28">
        <v>30357</v>
      </c>
      <c r="C136" s="28">
        <v>803</v>
      </c>
      <c r="D136" s="28">
        <v>31160</v>
      </c>
      <c r="E136" s="28">
        <v>347</v>
      </c>
      <c r="F136" s="28">
        <v>30469</v>
      </c>
      <c r="G136" s="28">
        <v>813</v>
      </c>
      <c r="H136" s="28">
        <v>31282</v>
      </c>
      <c r="I136" s="28">
        <v>347</v>
      </c>
      <c r="J136" s="28">
        <v>30527</v>
      </c>
      <c r="K136" s="28">
        <v>819</v>
      </c>
      <c r="L136" s="28">
        <v>31346</v>
      </c>
      <c r="M136" s="28">
        <v>348</v>
      </c>
      <c r="N136" s="28">
        <v>30787</v>
      </c>
      <c r="O136" s="28">
        <v>820</v>
      </c>
      <c r="P136" s="28">
        <v>31607</v>
      </c>
      <c r="Q136" s="28">
        <v>353</v>
      </c>
      <c r="R136" s="28">
        <v>31022</v>
      </c>
      <c r="S136" s="28">
        <v>820</v>
      </c>
      <c r="T136" s="28">
        <v>31842</v>
      </c>
      <c r="U136" s="28">
        <v>353</v>
      </c>
      <c r="V136" s="28">
        <v>31057</v>
      </c>
      <c r="W136" s="28">
        <v>823</v>
      </c>
      <c r="X136" s="28">
        <v>31880</v>
      </c>
      <c r="Y136" s="28">
        <v>354</v>
      </c>
      <c r="Z136" s="28">
        <v>31167</v>
      </c>
      <c r="AA136" s="28">
        <v>823</v>
      </c>
      <c r="AB136" s="28">
        <v>31990</v>
      </c>
      <c r="AC136" s="28">
        <v>354</v>
      </c>
      <c r="AD136" s="28">
        <v>31286</v>
      </c>
      <c r="AE136" s="28">
        <v>826</v>
      </c>
      <c r="AF136" s="28">
        <v>32112</v>
      </c>
      <c r="AG136" s="28">
        <v>354</v>
      </c>
      <c r="AH136" s="28"/>
      <c r="AI136" s="28"/>
      <c r="AJ136" s="28"/>
      <c r="AK136" s="28"/>
      <c r="AL136" s="28"/>
      <c r="AM136" s="28"/>
      <c r="AN136" s="28"/>
      <c r="AO136" s="46"/>
      <c r="AP136" s="28"/>
      <c r="AQ136" s="28"/>
      <c r="AR136" s="28"/>
      <c r="AS136" s="28"/>
      <c r="AT136" s="28"/>
      <c r="AU136" s="28"/>
      <c r="AV136" s="28"/>
      <c r="AW136" s="28"/>
    </row>
    <row r="137" spans="1:49" ht="15.75" x14ac:dyDescent="0.25">
      <c r="A137" s="34" t="s">
        <v>63</v>
      </c>
      <c r="B137" s="28">
        <v>29299</v>
      </c>
      <c r="C137" s="28">
        <v>606</v>
      </c>
      <c r="D137" s="28">
        <v>29905</v>
      </c>
      <c r="E137" s="28">
        <v>337</v>
      </c>
      <c r="F137" s="28">
        <v>29306</v>
      </c>
      <c r="G137" s="28">
        <v>606</v>
      </c>
      <c r="H137" s="28">
        <v>29912</v>
      </c>
      <c r="I137" s="28">
        <v>338</v>
      </c>
      <c r="J137" s="28">
        <v>29236</v>
      </c>
      <c r="K137" s="28">
        <v>609</v>
      </c>
      <c r="L137" s="28">
        <v>29845</v>
      </c>
      <c r="M137" s="28">
        <v>339</v>
      </c>
      <c r="N137" s="28">
        <v>29215</v>
      </c>
      <c r="O137" s="28">
        <v>610</v>
      </c>
      <c r="P137" s="28">
        <v>29825</v>
      </c>
      <c r="Q137" s="28">
        <v>339</v>
      </c>
      <c r="R137" s="28">
        <v>29271</v>
      </c>
      <c r="S137" s="28">
        <v>622</v>
      </c>
      <c r="T137" s="28">
        <v>29893</v>
      </c>
      <c r="U137" s="28">
        <v>339</v>
      </c>
      <c r="V137" s="28">
        <v>29315</v>
      </c>
      <c r="W137" s="28">
        <v>624</v>
      </c>
      <c r="X137" s="28">
        <v>29939</v>
      </c>
      <c r="Y137" s="28">
        <v>339</v>
      </c>
      <c r="Z137" s="28">
        <v>29315</v>
      </c>
      <c r="AA137" s="28">
        <v>624</v>
      </c>
      <c r="AB137" s="28">
        <v>29939</v>
      </c>
      <c r="AC137" s="28">
        <v>340</v>
      </c>
      <c r="AD137" s="28">
        <v>29329</v>
      </c>
      <c r="AE137" s="28">
        <v>624</v>
      </c>
      <c r="AF137" s="28">
        <v>29953</v>
      </c>
      <c r="AG137" s="28">
        <v>341</v>
      </c>
      <c r="AH137" s="28"/>
      <c r="AI137" s="28"/>
      <c r="AJ137" s="28"/>
      <c r="AK137" s="28"/>
      <c r="AL137" s="28"/>
      <c r="AM137" s="28"/>
      <c r="AN137" s="28"/>
      <c r="AO137" s="46"/>
      <c r="AP137" s="28"/>
      <c r="AQ137" s="28"/>
      <c r="AR137" s="28"/>
      <c r="AS137" s="28"/>
      <c r="AT137" s="28"/>
      <c r="AU137" s="28"/>
      <c r="AV137" s="28"/>
      <c r="AW137" s="28"/>
    </row>
    <row r="138" spans="1:49" ht="15.75" x14ac:dyDescent="0.25">
      <c r="A138" s="34" t="s">
        <v>64</v>
      </c>
      <c r="B138" s="28">
        <v>23834</v>
      </c>
      <c r="C138" s="28">
        <v>485</v>
      </c>
      <c r="D138" s="28">
        <v>24319</v>
      </c>
      <c r="E138" s="28">
        <v>376</v>
      </c>
      <c r="F138" s="28">
        <v>23954</v>
      </c>
      <c r="G138" s="28">
        <v>485</v>
      </c>
      <c r="H138" s="28">
        <v>24439</v>
      </c>
      <c r="I138" s="28">
        <v>381</v>
      </c>
      <c r="J138" s="28">
        <v>23931</v>
      </c>
      <c r="K138" s="28">
        <v>489</v>
      </c>
      <c r="L138" s="28">
        <v>24420</v>
      </c>
      <c r="M138" s="28">
        <v>381</v>
      </c>
      <c r="N138" s="28">
        <v>24127</v>
      </c>
      <c r="O138" s="28">
        <v>488</v>
      </c>
      <c r="P138" s="28">
        <v>24615</v>
      </c>
      <c r="Q138" s="28">
        <v>387</v>
      </c>
      <c r="R138" s="28">
        <v>24349</v>
      </c>
      <c r="S138" s="28">
        <v>491</v>
      </c>
      <c r="T138" s="28">
        <v>24840</v>
      </c>
      <c r="U138" s="28">
        <v>389</v>
      </c>
      <c r="V138" s="28">
        <v>24429</v>
      </c>
      <c r="W138" s="28">
        <v>492</v>
      </c>
      <c r="X138" s="28">
        <v>24921</v>
      </c>
      <c r="Y138" s="28">
        <v>389</v>
      </c>
      <c r="Z138" s="28">
        <v>24434</v>
      </c>
      <c r="AA138" s="28">
        <v>491</v>
      </c>
      <c r="AB138" s="28">
        <v>24925</v>
      </c>
      <c r="AC138" s="28">
        <v>389</v>
      </c>
      <c r="AD138" s="28">
        <v>24711</v>
      </c>
      <c r="AE138" s="28">
        <v>491</v>
      </c>
      <c r="AF138" s="28">
        <v>25202</v>
      </c>
      <c r="AG138" s="28">
        <v>389</v>
      </c>
      <c r="AH138" s="28"/>
      <c r="AI138" s="28"/>
      <c r="AJ138" s="28"/>
      <c r="AK138" s="28"/>
      <c r="AL138" s="28"/>
      <c r="AM138" s="28"/>
      <c r="AN138" s="28"/>
      <c r="AO138" s="46"/>
      <c r="AP138" s="28"/>
      <c r="AQ138" s="28"/>
      <c r="AR138" s="28"/>
      <c r="AS138" s="28"/>
      <c r="AT138" s="28"/>
      <c r="AU138" s="28"/>
      <c r="AV138" s="28"/>
      <c r="AW138" s="28"/>
    </row>
    <row r="139" spans="1:49" ht="15.75" x14ac:dyDescent="0.25">
      <c r="A139" s="34" t="s">
        <v>65</v>
      </c>
      <c r="B139" s="28">
        <v>30262</v>
      </c>
      <c r="C139" s="28">
        <v>826</v>
      </c>
      <c r="D139" s="28">
        <v>31088</v>
      </c>
      <c r="E139" s="28">
        <v>156</v>
      </c>
      <c r="F139" s="28">
        <v>30476</v>
      </c>
      <c r="G139" s="28">
        <v>946</v>
      </c>
      <c r="H139" s="28">
        <v>31422</v>
      </c>
      <c r="I139" s="28">
        <v>158</v>
      </c>
      <c r="J139" s="28">
        <v>30655</v>
      </c>
      <c r="K139" s="28">
        <v>946</v>
      </c>
      <c r="L139" s="28">
        <v>31601</v>
      </c>
      <c r="M139" s="28">
        <v>159</v>
      </c>
      <c r="N139" s="28">
        <v>30637</v>
      </c>
      <c r="O139" s="28">
        <v>947</v>
      </c>
      <c r="P139" s="28">
        <v>31584</v>
      </c>
      <c r="Q139" s="28">
        <v>159</v>
      </c>
      <c r="R139" s="28">
        <v>30834</v>
      </c>
      <c r="S139" s="28">
        <v>951</v>
      </c>
      <c r="T139" s="28">
        <v>31785</v>
      </c>
      <c r="U139" s="28">
        <v>160</v>
      </c>
      <c r="V139" s="28">
        <v>31529</v>
      </c>
      <c r="W139" s="28">
        <v>964</v>
      </c>
      <c r="X139" s="28">
        <v>32493</v>
      </c>
      <c r="Y139" s="28">
        <v>160</v>
      </c>
      <c r="Z139" s="28">
        <v>31818</v>
      </c>
      <c r="AA139" s="28">
        <v>964</v>
      </c>
      <c r="AB139" s="28">
        <v>32782</v>
      </c>
      <c r="AC139" s="28">
        <v>160</v>
      </c>
      <c r="AD139" s="28">
        <v>31988</v>
      </c>
      <c r="AE139" s="28">
        <v>967</v>
      </c>
      <c r="AF139" s="28">
        <v>32955</v>
      </c>
      <c r="AG139" s="28">
        <v>162</v>
      </c>
      <c r="AH139" s="28"/>
      <c r="AI139" s="28"/>
      <c r="AJ139" s="28"/>
      <c r="AK139" s="28"/>
      <c r="AL139" s="28"/>
      <c r="AM139" s="28"/>
      <c r="AN139" s="28"/>
      <c r="AO139" s="46"/>
      <c r="AP139" s="28"/>
      <c r="AQ139" s="28"/>
      <c r="AR139" s="28"/>
      <c r="AS139" s="28"/>
      <c r="AT139" s="28"/>
      <c r="AU139" s="28"/>
      <c r="AV139" s="28"/>
      <c r="AW139" s="28"/>
    </row>
    <row r="140" spans="1:49" ht="15.75" x14ac:dyDescent="0.25">
      <c r="A140" s="34" t="s">
        <v>66</v>
      </c>
      <c r="B140" s="28">
        <v>57890</v>
      </c>
      <c r="C140" s="28">
        <v>1314</v>
      </c>
      <c r="D140" s="28">
        <v>59204</v>
      </c>
      <c r="E140" s="28">
        <v>335</v>
      </c>
      <c r="F140" s="28">
        <v>58099</v>
      </c>
      <c r="G140" s="28">
        <v>1318</v>
      </c>
      <c r="H140" s="28">
        <v>59417</v>
      </c>
      <c r="I140" s="28">
        <v>336</v>
      </c>
      <c r="J140" s="28">
        <v>57998</v>
      </c>
      <c r="K140" s="28">
        <v>1333</v>
      </c>
      <c r="L140" s="28">
        <v>59331</v>
      </c>
      <c r="M140" s="28">
        <v>337</v>
      </c>
      <c r="N140" s="28">
        <v>58096</v>
      </c>
      <c r="O140" s="28">
        <v>1341</v>
      </c>
      <c r="P140" s="28">
        <v>59437</v>
      </c>
      <c r="Q140" s="28">
        <v>339</v>
      </c>
      <c r="R140" s="28">
        <v>58206</v>
      </c>
      <c r="S140" s="28">
        <v>1360</v>
      </c>
      <c r="T140" s="28">
        <v>59566</v>
      </c>
      <c r="U140" s="28">
        <v>341</v>
      </c>
      <c r="V140" s="28">
        <v>58375</v>
      </c>
      <c r="W140" s="28">
        <v>1362</v>
      </c>
      <c r="X140" s="28">
        <v>59737</v>
      </c>
      <c r="Y140" s="28">
        <v>341</v>
      </c>
      <c r="Z140" s="28">
        <v>28393</v>
      </c>
      <c r="AA140" s="28">
        <v>732</v>
      </c>
      <c r="AB140" s="28">
        <v>29125</v>
      </c>
      <c r="AC140" s="28">
        <v>182</v>
      </c>
      <c r="AD140" s="28">
        <v>28390</v>
      </c>
      <c r="AE140" s="28">
        <v>732</v>
      </c>
      <c r="AF140" s="28">
        <v>29122</v>
      </c>
      <c r="AG140" s="28">
        <v>182</v>
      </c>
      <c r="AH140" s="28"/>
      <c r="AI140" s="28"/>
      <c r="AJ140" s="28"/>
      <c r="AK140" s="28"/>
      <c r="AL140" s="28"/>
      <c r="AM140" s="28"/>
      <c r="AN140" s="28"/>
      <c r="AO140" s="46"/>
      <c r="AP140" s="28"/>
      <c r="AQ140" s="28"/>
      <c r="AR140" s="28"/>
      <c r="AS140" s="28"/>
      <c r="AT140" s="28"/>
      <c r="AU140" s="28"/>
      <c r="AV140" s="28"/>
      <c r="AW140" s="28"/>
    </row>
    <row r="141" spans="1:49" ht="15.75" x14ac:dyDescent="0.25">
      <c r="A141" s="34" t="s">
        <v>67</v>
      </c>
      <c r="B141" s="28">
        <v>40673</v>
      </c>
      <c r="C141" s="28">
        <v>1051</v>
      </c>
      <c r="D141" s="28">
        <v>41724</v>
      </c>
      <c r="E141" s="28">
        <v>438</v>
      </c>
      <c r="F141" s="28">
        <v>40623</v>
      </c>
      <c r="G141" s="28">
        <v>1051</v>
      </c>
      <c r="H141" s="28">
        <v>41674</v>
      </c>
      <c r="I141" s="28">
        <v>441</v>
      </c>
      <c r="J141" s="28">
        <v>40451</v>
      </c>
      <c r="K141" s="28">
        <v>1051</v>
      </c>
      <c r="L141" s="28">
        <v>41502</v>
      </c>
      <c r="M141" s="28">
        <v>445</v>
      </c>
      <c r="N141" s="28">
        <v>40590</v>
      </c>
      <c r="O141" s="28">
        <v>1062</v>
      </c>
      <c r="P141" s="28">
        <v>41652</v>
      </c>
      <c r="Q141" s="28">
        <v>446</v>
      </c>
      <c r="R141" s="28">
        <v>40586</v>
      </c>
      <c r="S141" s="28">
        <v>1063</v>
      </c>
      <c r="T141" s="28">
        <v>41649</v>
      </c>
      <c r="U141" s="28">
        <v>446</v>
      </c>
      <c r="V141" s="28">
        <v>40585</v>
      </c>
      <c r="W141" s="28">
        <v>1065</v>
      </c>
      <c r="X141" s="28">
        <v>41650</v>
      </c>
      <c r="Y141" s="28">
        <v>448</v>
      </c>
      <c r="Z141" s="28">
        <v>40831</v>
      </c>
      <c r="AA141" s="28">
        <v>1065</v>
      </c>
      <c r="AB141" s="28">
        <v>41896</v>
      </c>
      <c r="AC141" s="28">
        <v>451</v>
      </c>
      <c r="AD141" s="28">
        <v>41041</v>
      </c>
      <c r="AE141" s="28">
        <v>1067</v>
      </c>
      <c r="AF141" s="28">
        <v>42108</v>
      </c>
      <c r="AG141" s="28">
        <v>452</v>
      </c>
      <c r="AH141" s="28"/>
      <c r="AI141" s="28"/>
      <c r="AJ141" s="28"/>
      <c r="AK141" s="28"/>
      <c r="AL141" s="28"/>
      <c r="AM141" s="28"/>
      <c r="AN141" s="28"/>
      <c r="AO141" s="46"/>
      <c r="AP141" s="28"/>
      <c r="AQ141" s="28"/>
      <c r="AR141" s="28"/>
      <c r="AS141" s="28"/>
      <c r="AT141" s="28"/>
      <c r="AU141" s="28"/>
      <c r="AV141" s="28"/>
      <c r="AW141" s="28"/>
    </row>
    <row r="142" spans="1:49" ht="15.75" x14ac:dyDescent="0.25">
      <c r="A142" s="34" t="s">
        <v>68</v>
      </c>
      <c r="B142" s="28">
        <v>24545</v>
      </c>
      <c r="C142" s="28">
        <v>599</v>
      </c>
      <c r="D142" s="28">
        <v>25144</v>
      </c>
      <c r="E142" s="28">
        <v>97</v>
      </c>
      <c r="F142" s="28">
        <v>24554</v>
      </c>
      <c r="G142" s="28">
        <v>605</v>
      </c>
      <c r="H142" s="28">
        <v>25159</v>
      </c>
      <c r="I142" s="28">
        <v>97</v>
      </c>
      <c r="J142" s="28">
        <v>24552</v>
      </c>
      <c r="K142" s="28">
        <v>607</v>
      </c>
      <c r="L142" s="28">
        <v>25159</v>
      </c>
      <c r="M142" s="28">
        <v>97</v>
      </c>
      <c r="N142" s="28">
        <v>24567</v>
      </c>
      <c r="O142" s="28">
        <v>610</v>
      </c>
      <c r="P142" s="28">
        <v>25177</v>
      </c>
      <c r="Q142" s="28">
        <v>97</v>
      </c>
      <c r="R142" s="28">
        <v>24588</v>
      </c>
      <c r="S142" s="28">
        <v>610</v>
      </c>
      <c r="T142" s="28">
        <v>25198</v>
      </c>
      <c r="U142" s="28">
        <v>97</v>
      </c>
      <c r="V142" s="28">
        <v>24549</v>
      </c>
      <c r="W142" s="28">
        <v>610</v>
      </c>
      <c r="X142" s="28">
        <v>25159</v>
      </c>
      <c r="Y142" s="28">
        <v>97</v>
      </c>
      <c r="Z142" s="28">
        <v>24592</v>
      </c>
      <c r="AA142" s="28">
        <v>610</v>
      </c>
      <c r="AB142" s="28">
        <v>25202</v>
      </c>
      <c r="AC142" s="28">
        <v>97</v>
      </c>
      <c r="AD142" s="28">
        <v>24592</v>
      </c>
      <c r="AE142" s="28">
        <v>610</v>
      </c>
      <c r="AF142" s="28">
        <v>25202</v>
      </c>
      <c r="AG142" s="28">
        <v>97</v>
      </c>
      <c r="AH142" s="28"/>
      <c r="AI142" s="28"/>
      <c r="AJ142" s="28"/>
      <c r="AK142" s="28"/>
      <c r="AL142" s="28"/>
      <c r="AM142" s="28"/>
      <c r="AN142" s="28"/>
      <c r="AO142" s="46"/>
      <c r="AP142" s="28"/>
      <c r="AQ142" s="28"/>
      <c r="AR142" s="28"/>
      <c r="AS142" s="28"/>
      <c r="AT142" s="28"/>
      <c r="AU142" s="28"/>
      <c r="AV142" s="28"/>
      <c r="AW142" s="28"/>
    </row>
    <row r="143" spans="1:49" ht="15.75" x14ac:dyDescent="0.25">
      <c r="A143" s="34" t="s">
        <v>69</v>
      </c>
      <c r="B143" s="28">
        <v>71678</v>
      </c>
      <c r="C143" s="28">
        <v>2296</v>
      </c>
      <c r="D143" s="28">
        <v>73974</v>
      </c>
      <c r="E143" s="28">
        <v>341</v>
      </c>
      <c r="F143" s="28">
        <v>73754</v>
      </c>
      <c r="G143" s="28">
        <v>2311</v>
      </c>
      <c r="H143" s="28">
        <v>76065</v>
      </c>
      <c r="I143" s="28">
        <v>342</v>
      </c>
      <c r="J143" s="28">
        <v>74574</v>
      </c>
      <c r="K143" s="28">
        <v>2316</v>
      </c>
      <c r="L143" s="28">
        <v>76890</v>
      </c>
      <c r="M143" s="28">
        <v>346</v>
      </c>
      <c r="N143" s="28">
        <v>75053</v>
      </c>
      <c r="O143" s="28">
        <v>2331</v>
      </c>
      <c r="P143" s="28">
        <v>77384</v>
      </c>
      <c r="Q143" s="28">
        <v>348</v>
      </c>
      <c r="R143" s="28">
        <v>75225</v>
      </c>
      <c r="S143" s="28">
        <v>2433</v>
      </c>
      <c r="T143" s="28">
        <v>77658</v>
      </c>
      <c r="U143" s="28">
        <v>348</v>
      </c>
      <c r="V143" s="28">
        <v>75208</v>
      </c>
      <c r="W143" s="28">
        <v>2483</v>
      </c>
      <c r="X143" s="28">
        <v>77691</v>
      </c>
      <c r="Y143" s="28">
        <v>349</v>
      </c>
      <c r="Z143" s="28">
        <v>23430</v>
      </c>
      <c r="AA143" s="28">
        <v>504</v>
      </c>
      <c r="AB143" s="28">
        <v>23934</v>
      </c>
      <c r="AC143" s="28">
        <v>190</v>
      </c>
      <c r="AD143" s="28">
        <v>23505</v>
      </c>
      <c r="AE143" s="28">
        <v>504</v>
      </c>
      <c r="AF143" s="28">
        <v>24009</v>
      </c>
      <c r="AG143" s="28">
        <v>190</v>
      </c>
      <c r="AH143" s="28"/>
      <c r="AI143" s="28"/>
      <c r="AJ143" s="28"/>
      <c r="AK143" s="28"/>
      <c r="AL143" s="28"/>
      <c r="AM143" s="28"/>
      <c r="AN143" s="28"/>
      <c r="AO143" s="46"/>
      <c r="AP143" s="28"/>
      <c r="AQ143" s="28"/>
      <c r="AR143" s="28"/>
      <c r="AS143" s="28"/>
      <c r="AT143" s="28"/>
      <c r="AU143" s="28"/>
      <c r="AV143" s="28"/>
      <c r="AW143" s="28"/>
    </row>
    <row r="144" spans="1:49" ht="15.75" x14ac:dyDescent="0.25">
      <c r="A144" s="34" t="s">
        <v>70</v>
      </c>
      <c r="B144" s="28">
        <v>21449</v>
      </c>
      <c r="C144" s="28">
        <v>504</v>
      </c>
      <c r="D144" s="28">
        <v>21953</v>
      </c>
      <c r="E144" s="28">
        <v>29</v>
      </c>
      <c r="F144" s="28">
        <v>21646</v>
      </c>
      <c r="G144" s="28">
        <v>504</v>
      </c>
      <c r="H144" s="28">
        <v>22150</v>
      </c>
      <c r="I144" s="28">
        <v>29</v>
      </c>
      <c r="J144" s="28">
        <v>21828</v>
      </c>
      <c r="K144" s="28">
        <v>505</v>
      </c>
      <c r="L144" s="28">
        <v>22333</v>
      </c>
      <c r="M144" s="28">
        <v>29</v>
      </c>
      <c r="N144" s="28">
        <v>22071</v>
      </c>
      <c r="O144" s="28">
        <v>505</v>
      </c>
      <c r="P144" s="28">
        <v>22576</v>
      </c>
      <c r="Q144" s="28">
        <v>29</v>
      </c>
      <c r="R144" s="28">
        <v>22124</v>
      </c>
      <c r="S144" s="28">
        <v>512</v>
      </c>
      <c r="T144" s="28">
        <v>22636</v>
      </c>
      <c r="U144" s="28">
        <v>29</v>
      </c>
      <c r="V144" s="28">
        <v>22169</v>
      </c>
      <c r="W144" s="28">
        <v>514</v>
      </c>
      <c r="X144" s="28">
        <v>22683</v>
      </c>
      <c r="Y144" s="28">
        <v>29</v>
      </c>
      <c r="Z144" s="28">
        <v>22228</v>
      </c>
      <c r="AA144" s="28">
        <v>515</v>
      </c>
      <c r="AB144" s="28">
        <v>22743</v>
      </c>
      <c r="AC144" s="28">
        <v>29</v>
      </c>
      <c r="AD144" s="28">
        <v>22761</v>
      </c>
      <c r="AE144" s="28">
        <v>517</v>
      </c>
      <c r="AF144" s="28">
        <v>23278</v>
      </c>
      <c r="AG144" s="28">
        <v>30</v>
      </c>
      <c r="AH144" s="28"/>
      <c r="AI144" s="28"/>
      <c r="AJ144" s="28"/>
      <c r="AK144" s="28"/>
      <c r="AL144" s="28"/>
      <c r="AM144" s="28"/>
      <c r="AN144" s="28"/>
      <c r="AO144" s="46"/>
      <c r="AP144" s="28"/>
      <c r="AQ144" s="28"/>
      <c r="AR144" s="28"/>
      <c r="AS144" s="28"/>
      <c r="AT144" s="28"/>
      <c r="AU144" s="28"/>
      <c r="AV144" s="28"/>
      <c r="AW144" s="28"/>
    </row>
    <row r="145" spans="1:49" ht="15.75" x14ac:dyDescent="0.25">
      <c r="A145" s="34" t="s">
        <v>71</v>
      </c>
      <c r="B145" s="28">
        <v>15100</v>
      </c>
      <c r="C145" s="28">
        <v>409</v>
      </c>
      <c r="D145" s="28">
        <v>15509</v>
      </c>
      <c r="E145" s="28">
        <v>87</v>
      </c>
      <c r="F145" s="28">
        <v>15124</v>
      </c>
      <c r="G145" s="28">
        <v>410</v>
      </c>
      <c r="H145" s="28">
        <v>15534</v>
      </c>
      <c r="I145" s="28">
        <v>87</v>
      </c>
      <c r="J145" s="28">
        <v>15303</v>
      </c>
      <c r="K145" s="28">
        <v>414</v>
      </c>
      <c r="L145" s="28">
        <v>15717</v>
      </c>
      <c r="M145" s="28">
        <v>87</v>
      </c>
      <c r="N145" s="28">
        <v>15339</v>
      </c>
      <c r="O145" s="28">
        <v>416</v>
      </c>
      <c r="P145" s="28">
        <v>15755</v>
      </c>
      <c r="Q145" s="28">
        <v>87</v>
      </c>
      <c r="R145" s="28">
        <v>15358</v>
      </c>
      <c r="S145" s="28">
        <v>415</v>
      </c>
      <c r="T145" s="28">
        <v>15773</v>
      </c>
      <c r="U145" s="28">
        <v>87</v>
      </c>
      <c r="V145" s="28">
        <v>15386</v>
      </c>
      <c r="W145" s="28">
        <v>415</v>
      </c>
      <c r="X145" s="28">
        <v>15801</v>
      </c>
      <c r="Y145" s="28">
        <v>87</v>
      </c>
      <c r="Z145" s="28">
        <v>15423</v>
      </c>
      <c r="AA145" s="28">
        <v>415</v>
      </c>
      <c r="AB145" s="28">
        <v>15838</v>
      </c>
      <c r="AC145" s="28">
        <v>87</v>
      </c>
      <c r="AD145" s="28">
        <v>15445</v>
      </c>
      <c r="AE145" s="28">
        <v>418</v>
      </c>
      <c r="AF145" s="28">
        <v>15863</v>
      </c>
      <c r="AG145" s="28">
        <v>87</v>
      </c>
      <c r="AH145" s="28"/>
      <c r="AI145" s="28"/>
      <c r="AJ145" s="28"/>
      <c r="AK145" s="28"/>
      <c r="AL145" s="28"/>
      <c r="AM145" s="28"/>
      <c r="AN145" s="28"/>
      <c r="AO145" s="46"/>
      <c r="AP145" s="28"/>
      <c r="AQ145" s="28"/>
      <c r="AR145" s="28"/>
      <c r="AS145" s="28"/>
      <c r="AT145" s="28"/>
      <c r="AU145" s="28"/>
      <c r="AV145" s="28"/>
      <c r="AW145" s="28"/>
    </row>
    <row r="146" spans="1:49" ht="15.75" x14ac:dyDescent="0.25">
      <c r="A146" s="34" t="s">
        <v>72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>
        <v>52667</v>
      </c>
      <c r="AA146" s="28">
        <v>1985</v>
      </c>
      <c r="AB146" s="28">
        <v>54652</v>
      </c>
      <c r="AC146" s="28">
        <v>166</v>
      </c>
      <c r="AD146" s="28">
        <v>52617</v>
      </c>
      <c r="AE146" s="28">
        <v>1991</v>
      </c>
      <c r="AF146" s="28">
        <v>54608</v>
      </c>
      <c r="AG146" s="28">
        <v>166</v>
      </c>
      <c r="AH146" s="28"/>
      <c r="AI146" s="28"/>
      <c r="AJ146" s="28"/>
      <c r="AK146" s="28"/>
      <c r="AL146" s="28"/>
      <c r="AM146" s="28"/>
      <c r="AN146" s="28"/>
      <c r="AO146" s="46"/>
      <c r="AP146" s="28"/>
      <c r="AQ146" s="28"/>
      <c r="AR146" s="28"/>
      <c r="AS146" s="28"/>
      <c r="AT146" s="28"/>
      <c r="AU146" s="28"/>
      <c r="AV146" s="28"/>
      <c r="AW146" s="28"/>
    </row>
    <row r="147" spans="1:49" ht="15.75" x14ac:dyDescent="0.25">
      <c r="A147" s="34" t="s">
        <v>73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>
        <v>29424</v>
      </c>
      <c r="AA147" s="28">
        <v>630</v>
      </c>
      <c r="AB147" s="28">
        <v>30054</v>
      </c>
      <c r="AC147" s="28">
        <v>152</v>
      </c>
      <c r="AD147" s="28">
        <v>29453</v>
      </c>
      <c r="AE147" s="28">
        <v>630</v>
      </c>
      <c r="AF147" s="28">
        <v>30083</v>
      </c>
      <c r="AG147" s="28">
        <v>152</v>
      </c>
      <c r="AH147" s="28"/>
      <c r="AI147" s="28"/>
      <c r="AJ147" s="28"/>
      <c r="AK147" s="28"/>
      <c r="AL147" s="28"/>
      <c r="AM147" s="28"/>
      <c r="AN147" s="28"/>
      <c r="AO147" s="46"/>
      <c r="AP147" s="28"/>
      <c r="AQ147" s="28"/>
      <c r="AR147" s="28"/>
      <c r="AS147" s="28"/>
      <c r="AT147" s="28"/>
      <c r="AU147" s="28"/>
      <c r="AV147" s="28"/>
      <c r="AW147" s="28"/>
    </row>
    <row r="148" spans="1:49" ht="15.75" x14ac:dyDescent="0.25">
      <c r="A148" s="29" t="s">
        <v>25</v>
      </c>
      <c r="B148" s="29">
        <f>SUM(B135:B145)</f>
        <v>372198</v>
      </c>
      <c r="C148" s="48">
        <f t="shared" ref="C148:E148" si="18">SUM(C135:C145)</f>
        <v>9777</v>
      </c>
      <c r="D148" s="48">
        <f t="shared" si="18"/>
        <v>381975</v>
      </c>
      <c r="E148" s="48">
        <f t="shared" si="18"/>
        <v>2947</v>
      </c>
      <c r="F148" s="29">
        <f>SUM(F135:F145)</f>
        <v>375166</v>
      </c>
      <c r="G148" s="29">
        <f t="shared" ref="G148:AG148" si="19">SUM(G135:G145)</f>
        <v>9932</v>
      </c>
      <c r="H148" s="29">
        <f t="shared" si="19"/>
        <v>385098</v>
      </c>
      <c r="I148" s="29">
        <f t="shared" si="19"/>
        <v>2960</v>
      </c>
      <c r="J148" s="45">
        <f t="shared" si="19"/>
        <v>376224</v>
      </c>
      <c r="K148" s="45">
        <f t="shared" si="19"/>
        <v>9978</v>
      </c>
      <c r="L148" s="45">
        <f t="shared" si="19"/>
        <v>386202</v>
      </c>
      <c r="M148" s="45">
        <f t="shared" si="19"/>
        <v>2972</v>
      </c>
      <c r="N148" s="45">
        <f t="shared" si="19"/>
        <v>377679</v>
      </c>
      <c r="O148" s="45">
        <f t="shared" si="19"/>
        <v>10019</v>
      </c>
      <c r="P148" s="45">
        <f t="shared" si="19"/>
        <v>387698</v>
      </c>
      <c r="Q148" s="45">
        <f t="shared" si="19"/>
        <v>2988</v>
      </c>
      <c r="R148" s="45">
        <f t="shared" si="19"/>
        <v>378760</v>
      </c>
      <c r="S148" s="45">
        <f t="shared" si="19"/>
        <v>10169</v>
      </c>
      <c r="T148" s="45">
        <f t="shared" si="19"/>
        <v>388929</v>
      </c>
      <c r="U148" s="45">
        <f t="shared" si="19"/>
        <v>2993</v>
      </c>
      <c r="V148" s="45">
        <f t="shared" si="19"/>
        <v>379839</v>
      </c>
      <c r="W148" s="45">
        <f t="shared" si="19"/>
        <v>10245</v>
      </c>
      <c r="X148" s="45">
        <f t="shared" si="19"/>
        <v>390084</v>
      </c>
      <c r="Y148" s="45">
        <f>SUM(Y135:Y145)</f>
        <v>2997</v>
      </c>
      <c r="Z148" s="45">
        <f>SUM(Z135:Z147)</f>
        <v>380986</v>
      </c>
      <c r="AA148" s="50">
        <f t="shared" ref="AA148:AC148" si="20">SUM(AA135:AA147)</f>
        <v>10251</v>
      </c>
      <c r="AB148" s="50">
        <f t="shared" si="20"/>
        <v>391237</v>
      </c>
      <c r="AC148" s="50">
        <f t="shared" si="20"/>
        <v>3001</v>
      </c>
      <c r="AD148" s="29">
        <f t="shared" si="19"/>
        <v>300337</v>
      </c>
      <c r="AE148" s="29">
        <f t="shared" si="19"/>
        <v>7650</v>
      </c>
      <c r="AF148" s="29">
        <f t="shared" si="19"/>
        <v>307987</v>
      </c>
      <c r="AG148" s="29">
        <f t="shared" si="19"/>
        <v>2688</v>
      </c>
      <c r="AH148" s="29">
        <f t="shared" ref="AH148:AW148" si="21">SUM(AH135:AH145)</f>
        <v>0</v>
      </c>
      <c r="AI148" s="29">
        <f t="shared" si="21"/>
        <v>0</v>
      </c>
      <c r="AJ148" s="29">
        <f t="shared" si="21"/>
        <v>0</v>
      </c>
      <c r="AK148" s="29">
        <f t="shared" si="21"/>
        <v>0</v>
      </c>
      <c r="AL148" s="29">
        <f t="shared" si="21"/>
        <v>0</v>
      </c>
      <c r="AM148" s="29">
        <f t="shared" si="21"/>
        <v>0</v>
      </c>
      <c r="AN148" s="29">
        <f t="shared" si="21"/>
        <v>0</v>
      </c>
      <c r="AO148" s="47">
        <f>SUM(AO135:AO145)</f>
        <v>0</v>
      </c>
      <c r="AP148" s="29">
        <f t="shared" si="21"/>
        <v>0</v>
      </c>
      <c r="AQ148" s="29">
        <f t="shared" si="21"/>
        <v>0</v>
      </c>
      <c r="AR148" s="29">
        <f t="shared" si="21"/>
        <v>0</v>
      </c>
      <c r="AS148" s="29">
        <f t="shared" si="21"/>
        <v>0</v>
      </c>
      <c r="AT148" s="29">
        <f t="shared" si="21"/>
        <v>0</v>
      </c>
      <c r="AU148" s="29">
        <f t="shared" si="21"/>
        <v>0</v>
      </c>
      <c r="AV148" s="29">
        <f t="shared" si="21"/>
        <v>0</v>
      </c>
      <c r="AW148" s="29">
        <f t="shared" si="21"/>
        <v>0</v>
      </c>
    </row>
    <row r="149" spans="1:49" ht="15.75" x14ac:dyDescent="0.25">
      <c r="A149" s="31"/>
      <c r="B149" s="31"/>
      <c r="C149" s="31"/>
      <c r="D149" s="31"/>
      <c r="E149" s="31"/>
      <c r="F149" s="30"/>
      <c r="G149" s="31"/>
      <c r="H149" s="31"/>
      <c r="I149" s="31"/>
      <c r="J149" s="49">
        <f>J148-B21</f>
        <v>-6183</v>
      </c>
      <c r="K149" s="49">
        <f t="shared" ref="K149:M149" si="22">K148-C21</f>
        <v>-293</v>
      </c>
      <c r="L149" s="49">
        <f t="shared" si="22"/>
        <v>-6476</v>
      </c>
      <c r="M149" s="49">
        <f t="shared" si="22"/>
        <v>-34</v>
      </c>
    </row>
    <row r="150" spans="1:49" ht="18.75" x14ac:dyDescent="0.3">
      <c r="A150" s="44" t="s">
        <v>34</v>
      </c>
      <c r="B150" s="61" t="s">
        <v>48</v>
      </c>
      <c r="C150" s="61"/>
      <c r="D150" s="61"/>
      <c r="E150" s="61"/>
      <c r="F150" s="61" t="s">
        <v>49</v>
      </c>
      <c r="G150" s="61"/>
      <c r="H150" s="61"/>
      <c r="I150" s="61"/>
      <c r="J150" s="61" t="s">
        <v>50</v>
      </c>
      <c r="K150" s="61"/>
      <c r="L150" s="61"/>
      <c r="M150" s="61"/>
      <c r="N150" s="61" t="s">
        <v>51</v>
      </c>
      <c r="O150" s="61"/>
      <c r="P150" s="61"/>
      <c r="Q150" s="61"/>
      <c r="R150" s="61" t="s">
        <v>52</v>
      </c>
      <c r="S150" s="61"/>
      <c r="T150" s="61"/>
      <c r="U150" s="61"/>
      <c r="V150" s="61" t="s">
        <v>53</v>
      </c>
      <c r="W150" s="61"/>
      <c r="X150" s="61"/>
      <c r="Y150" s="61"/>
      <c r="Z150" s="61" t="s">
        <v>54</v>
      </c>
      <c r="AA150" s="61"/>
      <c r="AB150" s="61"/>
      <c r="AC150" s="61"/>
      <c r="AD150" s="61" t="s">
        <v>55</v>
      </c>
      <c r="AE150" s="61"/>
      <c r="AF150" s="61"/>
      <c r="AG150" s="61"/>
      <c r="AH150" s="61" t="s">
        <v>56</v>
      </c>
      <c r="AI150" s="61"/>
      <c r="AJ150" s="61"/>
      <c r="AK150" s="61"/>
      <c r="AL150" s="61" t="s">
        <v>57</v>
      </c>
      <c r="AM150" s="61"/>
      <c r="AN150" s="61"/>
      <c r="AO150" s="61"/>
      <c r="AP150" s="61" t="s">
        <v>58</v>
      </c>
      <c r="AQ150" s="61"/>
      <c r="AR150" s="61"/>
      <c r="AS150" s="61"/>
      <c r="AT150" s="61" t="s">
        <v>59</v>
      </c>
      <c r="AU150" s="61"/>
      <c r="AV150" s="61"/>
      <c r="AW150" s="61"/>
    </row>
    <row r="151" spans="1:49" ht="15.75" x14ac:dyDescent="0.25">
      <c r="A151" s="32" t="s">
        <v>33</v>
      </c>
      <c r="B151" s="32" t="s">
        <v>4</v>
      </c>
      <c r="C151" s="32" t="s">
        <v>5</v>
      </c>
      <c r="D151" s="32" t="s">
        <v>9</v>
      </c>
      <c r="E151" s="32" t="s">
        <v>10</v>
      </c>
      <c r="F151" s="32" t="s">
        <v>4</v>
      </c>
      <c r="G151" s="32" t="s">
        <v>5</v>
      </c>
      <c r="H151" s="32" t="s">
        <v>9</v>
      </c>
      <c r="I151" s="32" t="s">
        <v>10</v>
      </c>
      <c r="J151" s="32" t="s">
        <v>4</v>
      </c>
      <c r="K151" s="32" t="s">
        <v>5</v>
      </c>
      <c r="L151" s="32" t="s">
        <v>9</v>
      </c>
      <c r="M151" s="32" t="s">
        <v>10</v>
      </c>
      <c r="N151" s="32" t="s">
        <v>4</v>
      </c>
      <c r="O151" s="32" t="s">
        <v>5</v>
      </c>
      <c r="P151" s="32" t="s">
        <v>9</v>
      </c>
      <c r="Q151" s="32" t="s">
        <v>10</v>
      </c>
      <c r="R151" s="32" t="s">
        <v>4</v>
      </c>
      <c r="S151" s="32" t="s">
        <v>5</v>
      </c>
      <c r="T151" s="32" t="s">
        <v>9</v>
      </c>
      <c r="U151" s="32" t="s">
        <v>10</v>
      </c>
      <c r="V151" s="32" t="s">
        <v>4</v>
      </c>
      <c r="W151" s="32" t="s">
        <v>5</v>
      </c>
      <c r="X151" s="32" t="s">
        <v>9</v>
      </c>
      <c r="Y151" s="32" t="s">
        <v>10</v>
      </c>
      <c r="Z151" s="32" t="s">
        <v>4</v>
      </c>
      <c r="AA151" s="32" t="s">
        <v>5</v>
      </c>
      <c r="AB151" s="32" t="s">
        <v>9</v>
      </c>
      <c r="AC151" s="32" t="s">
        <v>10</v>
      </c>
      <c r="AD151" s="32" t="s">
        <v>4</v>
      </c>
      <c r="AE151" s="32" t="s">
        <v>5</v>
      </c>
      <c r="AF151" s="32" t="s">
        <v>9</v>
      </c>
      <c r="AG151" s="32" t="s">
        <v>10</v>
      </c>
      <c r="AH151" s="32" t="s">
        <v>4</v>
      </c>
      <c r="AI151" s="32" t="s">
        <v>5</v>
      </c>
      <c r="AJ151" s="32" t="s">
        <v>9</v>
      </c>
      <c r="AK151" s="32" t="s">
        <v>10</v>
      </c>
      <c r="AL151" s="32" t="s">
        <v>4</v>
      </c>
      <c r="AM151" s="32" t="s">
        <v>5</v>
      </c>
      <c r="AN151" s="32" t="s">
        <v>9</v>
      </c>
      <c r="AO151" s="32" t="s">
        <v>10</v>
      </c>
      <c r="AP151" s="32" t="s">
        <v>4</v>
      </c>
      <c r="AQ151" s="32" t="s">
        <v>5</v>
      </c>
      <c r="AR151" s="32" t="s">
        <v>9</v>
      </c>
      <c r="AS151" s="32" t="s">
        <v>10</v>
      </c>
      <c r="AT151" s="32" t="s">
        <v>4</v>
      </c>
      <c r="AU151" s="32" t="s">
        <v>5</v>
      </c>
      <c r="AV151" s="32" t="s">
        <v>9</v>
      </c>
      <c r="AW151" s="32" t="s">
        <v>10</v>
      </c>
    </row>
    <row r="152" spans="1:49" ht="15.75" x14ac:dyDescent="0.25">
      <c r="A152" s="34" t="s">
        <v>61</v>
      </c>
      <c r="B152" s="46">
        <v>16682</v>
      </c>
      <c r="C152" s="46">
        <v>369</v>
      </c>
      <c r="D152" s="46">
        <v>17051</v>
      </c>
      <c r="E152" s="46">
        <v>118</v>
      </c>
      <c r="F152" s="46">
        <v>16728</v>
      </c>
      <c r="G152" s="46">
        <v>367</v>
      </c>
      <c r="H152" s="46">
        <v>17095</v>
      </c>
      <c r="I152" s="46">
        <v>116</v>
      </c>
      <c r="J152" s="46">
        <v>16748</v>
      </c>
      <c r="K152" s="46">
        <v>368</v>
      </c>
      <c r="L152" s="46">
        <v>17116</v>
      </c>
      <c r="M152" s="46">
        <v>116</v>
      </c>
      <c r="N152" s="46">
        <v>16775</v>
      </c>
      <c r="O152" s="46">
        <v>368</v>
      </c>
      <c r="P152" s="46">
        <v>17143</v>
      </c>
      <c r="Q152" s="46">
        <v>116</v>
      </c>
      <c r="R152" s="46">
        <v>16794</v>
      </c>
      <c r="S152" s="46">
        <v>368</v>
      </c>
      <c r="T152" s="46">
        <v>17162</v>
      </c>
      <c r="U152" s="46">
        <v>116</v>
      </c>
      <c r="V152" s="46">
        <v>16807</v>
      </c>
      <c r="W152" s="46">
        <v>368</v>
      </c>
      <c r="X152" s="46">
        <v>17175</v>
      </c>
      <c r="Y152" s="46">
        <v>116</v>
      </c>
      <c r="Z152" s="46">
        <v>16833</v>
      </c>
      <c r="AA152" s="46">
        <v>368</v>
      </c>
      <c r="AB152" s="46">
        <v>17201</v>
      </c>
      <c r="AC152" s="46">
        <v>116</v>
      </c>
      <c r="AD152" s="46">
        <v>16856</v>
      </c>
      <c r="AE152" s="46">
        <v>368</v>
      </c>
      <c r="AF152" s="46">
        <v>17224</v>
      </c>
      <c r="AG152" s="46">
        <v>116</v>
      </c>
      <c r="AH152" s="46"/>
      <c r="AI152" s="46"/>
      <c r="AJ152" s="46"/>
      <c r="AK152" s="46"/>
      <c r="AL152" s="46"/>
      <c r="AM152" s="46"/>
      <c r="AN152" s="46"/>
      <c r="AO152" s="46"/>
      <c r="AP152" s="28"/>
      <c r="AQ152" s="28"/>
      <c r="AR152" s="28"/>
      <c r="AS152" s="28"/>
      <c r="AT152" s="28"/>
      <c r="AU152" s="28"/>
      <c r="AV152" s="28"/>
      <c r="AW152" s="28"/>
    </row>
    <row r="153" spans="1:49" ht="15.75" x14ac:dyDescent="0.25">
      <c r="A153" s="34" t="s">
        <v>62</v>
      </c>
      <c r="B153" s="46">
        <v>17225</v>
      </c>
      <c r="C153" s="46">
        <v>160</v>
      </c>
      <c r="D153" s="46">
        <v>17385</v>
      </c>
      <c r="E153" s="46">
        <v>25</v>
      </c>
      <c r="F153" s="46">
        <v>17464</v>
      </c>
      <c r="G153" s="46">
        <v>161</v>
      </c>
      <c r="H153" s="46">
        <v>17625</v>
      </c>
      <c r="I153" s="46">
        <v>22</v>
      </c>
      <c r="J153" s="46">
        <v>17563</v>
      </c>
      <c r="K153" s="46">
        <v>161</v>
      </c>
      <c r="L153" s="46">
        <v>17724</v>
      </c>
      <c r="M153" s="46">
        <v>22</v>
      </c>
      <c r="N153" s="46">
        <v>17814</v>
      </c>
      <c r="O153" s="46">
        <v>161</v>
      </c>
      <c r="P153" s="46">
        <v>17975</v>
      </c>
      <c r="Q153" s="46">
        <v>22</v>
      </c>
      <c r="R153" s="46">
        <v>17989</v>
      </c>
      <c r="S153" s="46">
        <v>161</v>
      </c>
      <c r="T153" s="46">
        <v>18150</v>
      </c>
      <c r="U153" s="46">
        <v>22</v>
      </c>
      <c r="V153" s="46">
        <v>18133</v>
      </c>
      <c r="W153" s="46">
        <v>162</v>
      </c>
      <c r="X153" s="46">
        <v>18295</v>
      </c>
      <c r="Y153" s="46">
        <v>22</v>
      </c>
      <c r="Z153" s="46">
        <v>18196</v>
      </c>
      <c r="AA153" s="46">
        <v>162</v>
      </c>
      <c r="AB153" s="46">
        <v>18358</v>
      </c>
      <c r="AC153" s="46">
        <v>22</v>
      </c>
      <c r="AD153" s="46">
        <v>18332</v>
      </c>
      <c r="AE153" s="46">
        <v>162</v>
      </c>
      <c r="AF153" s="46">
        <v>18494</v>
      </c>
      <c r="AG153" s="46">
        <v>22</v>
      </c>
      <c r="AH153" s="46"/>
      <c r="AI153" s="46"/>
      <c r="AJ153" s="46"/>
      <c r="AK153" s="46"/>
      <c r="AL153" s="46"/>
      <c r="AM153" s="46"/>
      <c r="AN153" s="46"/>
      <c r="AO153" s="46"/>
      <c r="AP153" s="28"/>
      <c r="AQ153" s="28"/>
      <c r="AR153" s="28"/>
      <c r="AS153" s="28"/>
      <c r="AT153" s="28"/>
      <c r="AU153" s="28"/>
      <c r="AV153" s="28"/>
      <c r="AW153" s="28"/>
    </row>
    <row r="154" spans="1:49" ht="15.75" x14ac:dyDescent="0.25">
      <c r="A154" s="34" t="s">
        <v>63</v>
      </c>
      <c r="B154" s="46">
        <v>20621</v>
      </c>
      <c r="C154" s="46">
        <v>242</v>
      </c>
      <c r="D154" s="46">
        <v>20863</v>
      </c>
      <c r="E154" s="46">
        <v>33</v>
      </c>
      <c r="F154" s="46">
        <v>20703</v>
      </c>
      <c r="G154" s="46">
        <v>242</v>
      </c>
      <c r="H154" s="46">
        <v>20945</v>
      </c>
      <c r="I154" s="46">
        <v>32</v>
      </c>
      <c r="J154" s="46">
        <v>20739</v>
      </c>
      <c r="K154" s="46">
        <v>242</v>
      </c>
      <c r="L154" s="46">
        <v>20981</v>
      </c>
      <c r="M154" s="46">
        <v>32</v>
      </c>
      <c r="N154" s="46">
        <v>20743</v>
      </c>
      <c r="O154" s="46">
        <v>242</v>
      </c>
      <c r="P154" s="46">
        <v>20985</v>
      </c>
      <c r="Q154" s="46">
        <v>32</v>
      </c>
      <c r="R154" s="46">
        <v>20746</v>
      </c>
      <c r="S154" s="46">
        <v>242</v>
      </c>
      <c r="T154" s="46">
        <v>20988</v>
      </c>
      <c r="U154" s="46">
        <v>32</v>
      </c>
      <c r="V154" s="46">
        <v>20782</v>
      </c>
      <c r="W154" s="46">
        <v>242</v>
      </c>
      <c r="X154" s="46">
        <v>21024</v>
      </c>
      <c r="Y154" s="46">
        <v>32</v>
      </c>
      <c r="Z154" s="46">
        <v>20796</v>
      </c>
      <c r="AA154" s="46">
        <v>242</v>
      </c>
      <c r="AB154" s="46">
        <v>21038</v>
      </c>
      <c r="AC154" s="46">
        <v>32</v>
      </c>
      <c r="AD154" s="46">
        <v>20813</v>
      </c>
      <c r="AE154" s="46">
        <v>243</v>
      </c>
      <c r="AF154" s="46">
        <v>21056</v>
      </c>
      <c r="AG154" s="46">
        <v>32</v>
      </c>
      <c r="AH154" s="46"/>
      <c r="AI154" s="46"/>
      <c r="AJ154" s="46"/>
      <c r="AK154" s="46"/>
      <c r="AL154" s="46"/>
      <c r="AM154" s="46"/>
      <c r="AN154" s="46"/>
      <c r="AO154" s="46"/>
      <c r="AP154" s="28"/>
      <c r="AQ154" s="28"/>
      <c r="AR154" s="28"/>
      <c r="AS154" s="28"/>
      <c r="AT154" s="28"/>
      <c r="AU154" s="28"/>
      <c r="AV154" s="28"/>
      <c r="AW154" s="28"/>
    </row>
    <row r="155" spans="1:49" ht="15.75" x14ac:dyDescent="0.25">
      <c r="A155" s="34" t="s">
        <v>64</v>
      </c>
      <c r="B155" s="46">
        <v>14906</v>
      </c>
      <c r="C155" s="46">
        <v>144</v>
      </c>
      <c r="D155" s="46">
        <v>15050</v>
      </c>
      <c r="E155" s="46">
        <v>29</v>
      </c>
      <c r="F155" s="46">
        <v>15139</v>
      </c>
      <c r="G155" s="46">
        <v>144</v>
      </c>
      <c r="H155" s="46">
        <v>15283</v>
      </c>
      <c r="I155" s="46">
        <v>28</v>
      </c>
      <c r="J155" s="46">
        <v>15176</v>
      </c>
      <c r="K155" s="46">
        <v>144</v>
      </c>
      <c r="L155" s="46">
        <v>15320</v>
      </c>
      <c r="M155" s="46">
        <v>28</v>
      </c>
      <c r="N155" s="46">
        <v>15355</v>
      </c>
      <c r="O155" s="46">
        <v>144</v>
      </c>
      <c r="P155" s="46">
        <v>15499</v>
      </c>
      <c r="Q155" s="46">
        <v>28</v>
      </c>
      <c r="R155" s="46">
        <v>15545</v>
      </c>
      <c r="S155" s="46">
        <v>144</v>
      </c>
      <c r="T155" s="46">
        <v>15689</v>
      </c>
      <c r="U155" s="46">
        <v>28</v>
      </c>
      <c r="V155" s="46">
        <v>15666</v>
      </c>
      <c r="W155" s="46">
        <v>144</v>
      </c>
      <c r="X155" s="46">
        <v>15810</v>
      </c>
      <c r="Y155" s="46">
        <v>28</v>
      </c>
      <c r="Z155" s="46">
        <v>15694</v>
      </c>
      <c r="AA155" s="46">
        <v>144</v>
      </c>
      <c r="AB155" s="46">
        <v>15838</v>
      </c>
      <c r="AC155" s="46">
        <v>29</v>
      </c>
      <c r="AD155" s="46">
        <v>15747</v>
      </c>
      <c r="AE155" s="46">
        <v>144</v>
      </c>
      <c r="AF155" s="46">
        <v>15891</v>
      </c>
      <c r="AG155" s="46">
        <v>29</v>
      </c>
      <c r="AH155" s="46"/>
      <c r="AI155" s="46"/>
      <c r="AJ155" s="46"/>
      <c r="AK155" s="46"/>
      <c r="AL155" s="46"/>
      <c r="AM155" s="46"/>
      <c r="AN155" s="46"/>
      <c r="AO155" s="46"/>
      <c r="AP155" s="28"/>
      <c r="AQ155" s="28"/>
      <c r="AR155" s="28"/>
      <c r="AS155" s="28"/>
      <c r="AT155" s="28"/>
      <c r="AU155" s="28"/>
      <c r="AV155" s="28"/>
      <c r="AW155" s="28"/>
    </row>
    <row r="156" spans="1:49" ht="15.75" x14ac:dyDescent="0.25">
      <c r="A156" s="34" t="s">
        <v>65</v>
      </c>
      <c r="B156" s="46">
        <v>19746</v>
      </c>
      <c r="C156" s="46">
        <v>91</v>
      </c>
      <c r="D156" s="46">
        <v>19837</v>
      </c>
      <c r="E156" s="46">
        <v>10</v>
      </c>
      <c r="F156" s="46">
        <v>20076</v>
      </c>
      <c r="G156" s="46">
        <v>92</v>
      </c>
      <c r="H156" s="46">
        <v>20168</v>
      </c>
      <c r="I156" s="46">
        <v>9</v>
      </c>
      <c r="J156" s="46">
        <v>20582</v>
      </c>
      <c r="K156" s="46">
        <v>94</v>
      </c>
      <c r="L156" s="46">
        <v>20676</v>
      </c>
      <c r="M156" s="46">
        <v>9</v>
      </c>
      <c r="N156" s="46">
        <v>20573</v>
      </c>
      <c r="O156" s="46">
        <v>94</v>
      </c>
      <c r="P156" s="46">
        <v>20667</v>
      </c>
      <c r="Q156" s="46">
        <v>9</v>
      </c>
      <c r="R156" s="46">
        <v>20881</v>
      </c>
      <c r="S156" s="46">
        <v>95</v>
      </c>
      <c r="T156" s="46">
        <v>20976</v>
      </c>
      <c r="U156" s="46">
        <v>9</v>
      </c>
      <c r="V156" s="46">
        <v>21153</v>
      </c>
      <c r="W156" s="46">
        <v>95</v>
      </c>
      <c r="X156" s="46">
        <v>21248</v>
      </c>
      <c r="Y156" s="46">
        <v>9</v>
      </c>
      <c r="Z156" s="46">
        <v>21276</v>
      </c>
      <c r="AA156" s="46">
        <v>95</v>
      </c>
      <c r="AB156" s="46">
        <v>21371</v>
      </c>
      <c r="AC156" s="46">
        <v>9</v>
      </c>
      <c r="AD156" s="46">
        <v>21537</v>
      </c>
      <c r="AE156" s="46">
        <v>95</v>
      </c>
      <c r="AF156" s="46">
        <v>21632</v>
      </c>
      <c r="AG156" s="46">
        <v>9</v>
      </c>
      <c r="AH156" s="46"/>
      <c r="AI156" s="46"/>
      <c r="AJ156" s="46"/>
      <c r="AK156" s="46"/>
      <c r="AL156" s="46"/>
      <c r="AM156" s="46"/>
      <c r="AN156" s="46"/>
      <c r="AO156" s="46"/>
      <c r="AP156" s="28"/>
      <c r="AQ156" s="28"/>
      <c r="AR156" s="28"/>
      <c r="AS156" s="28"/>
      <c r="AT156" s="28"/>
      <c r="AU156" s="28"/>
      <c r="AV156" s="28"/>
      <c r="AW156" s="28"/>
    </row>
    <row r="157" spans="1:49" ht="15.75" x14ac:dyDescent="0.25">
      <c r="A157" s="34" t="s">
        <v>66</v>
      </c>
      <c r="B157" s="46">
        <v>36490</v>
      </c>
      <c r="C157" s="46">
        <v>264</v>
      </c>
      <c r="D157" s="46">
        <v>36754</v>
      </c>
      <c r="E157" s="46">
        <v>27</v>
      </c>
      <c r="F157" s="46">
        <v>36819</v>
      </c>
      <c r="G157" s="46">
        <v>267</v>
      </c>
      <c r="H157" s="46">
        <v>37086</v>
      </c>
      <c r="I157" s="46">
        <v>26</v>
      </c>
      <c r="J157" s="46">
        <v>37094</v>
      </c>
      <c r="K157" s="46">
        <v>267</v>
      </c>
      <c r="L157" s="46">
        <v>37361</v>
      </c>
      <c r="M157" s="46">
        <v>26</v>
      </c>
      <c r="N157" s="46">
        <v>37159</v>
      </c>
      <c r="O157" s="46">
        <v>267</v>
      </c>
      <c r="P157" s="46">
        <v>37426</v>
      </c>
      <c r="Q157" s="46">
        <v>26</v>
      </c>
      <c r="R157" s="46">
        <v>37240</v>
      </c>
      <c r="S157" s="46">
        <v>267</v>
      </c>
      <c r="T157" s="46">
        <v>37507</v>
      </c>
      <c r="U157" s="46">
        <v>26</v>
      </c>
      <c r="V157" s="46">
        <v>37306</v>
      </c>
      <c r="W157" s="46">
        <v>268</v>
      </c>
      <c r="X157" s="46">
        <v>37574</v>
      </c>
      <c r="Y157" s="46">
        <v>26</v>
      </c>
      <c r="Z157" s="46">
        <v>18677</v>
      </c>
      <c r="AA157" s="46">
        <v>136</v>
      </c>
      <c r="AB157" s="46">
        <v>18813</v>
      </c>
      <c r="AC157" s="46">
        <v>14</v>
      </c>
      <c r="AD157" s="46">
        <v>18698</v>
      </c>
      <c r="AE157" s="46">
        <v>136</v>
      </c>
      <c r="AF157" s="46">
        <v>18834</v>
      </c>
      <c r="AG157" s="46">
        <v>14</v>
      </c>
      <c r="AH157" s="46"/>
      <c r="AI157" s="46"/>
      <c r="AJ157" s="46"/>
      <c r="AK157" s="46"/>
      <c r="AL157" s="46"/>
      <c r="AM157" s="46"/>
      <c r="AN157" s="46"/>
      <c r="AO157" s="46"/>
      <c r="AP157" s="28"/>
      <c r="AQ157" s="28"/>
      <c r="AR157" s="28"/>
      <c r="AS157" s="28"/>
      <c r="AT157" s="28"/>
      <c r="AU157" s="28"/>
      <c r="AV157" s="28"/>
      <c r="AW157" s="28"/>
    </row>
    <row r="158" spans="1:49" ht="15.75" x14ac:dyDescent="0.25">
      <c r="A158" s="34" t="s">
        <v>67</v>
      </c>
      <c r="B158" s="46">
        <v>24037</v>
      </c>
      <c r="C158" s="46">
        <v>236</v>
      </c>
      <c r="D158" s="46">
        <v>24273</v>
      </c>
      <c r="E158" s="46">
        <v>58</v>
      </c>
      <c r="F158" s="46">
        <v>24148</v>
      </c>
      <c r="G158" s="46">
        <v>236</v>
      </c>
      <c r="H158" s="46">
        <v>24384</v>
      </c>
      <c r="I158" s="46">
        <v>56</v>
      </c>
      <c r="J158" s="46">
        <v>24235</v>
      </c>
      <c r="K158" s="46">
        <v>237</v>
      </c>
      <c r="L158" s="46">
        <v>24472</v>
      </c>
      <c r="M158" s="46">
        <v>56</v>
      </c>
      <c r="N158" s="46">
        <v>24316</v>
      </c>
      <c r="O158" s="46">
        <v>239</v>
      </c>
      <c r="P158" s="46">
        <v>24555</v>
      </c>
      <c r="Q158" s="46">
        <v>56</v>
      </c>
      <c r="R158" s="46">
        <v>24346</v>
      </c>
      <c r="S158" s="46">
        <v>239</v>
      </c>
      <c r="T158" s="46">
        <v>24585</v>
      </c>
      <c r="U158" s="46">
        <v>56</v>
      </c>
      <c r="V158" s="46">
        <v>24394</v>
      </c>
      <c r="W158" s="46">
        <v>239</v>
      </c>
      <c r="X158" s="46">
        <v>24633</v>
      </c>
      <c r="Y158" s="46">
        <v>56</v>
      </c>
      <c r="Z158" s="46">
        <v>24430</v>
      </c>
      <c r="AA158" s="46">
        <v>239</v>
      </c>
      <c r="AB158" s="46">
        <v>24669</v>
      </c>
      <c r="AC158" s="46">
        <v>56</v>
      </c>
      <c r="AD158" s="46">
        <v>24629</v>
      </c>
      <c r="AE158" s="46">
        <v>240</v>
      </c>
      <c r="AF158" s="46">
        <v>24869</v>
      </c>
      <c r="AG158" s="46">
        <v>56</v>
      </c>
      <c r="AH158" s="46"/>
      <c r="AI158" s="46"/>
      <c r="AJ158" s="46"/>
      <c r="AK158" s="46"/>
      <c r="AL158" s="46"/>
      <c r="AM158" s="46"/>
      <c r="AN158" s="46"/>
      <c r="AO158" s="46"/>
      <c r="AP158" s="28"/>
      <c r="AQ158" s="28"/>
      <c r="AR158" s="28"/>
      <c r="AS158" s="28"/>
      <c r="AT158" s="28"/>
      <c r="AU158" s="28"/>
      <c r="AV158" s="28"/>
      <c r="AW158" s="28"/>
    </row>
    <row r="159" spans="1:49" ht="15.75" x14ac:dyDescent="0.25">
      <c r="A159" s="34" t="s">
        <v>68</v>
      </c>
      <c r="B159" s="46">
        <v>19456</v>
      </c>
      <c r="C159" s="46">
        <v>150</v>
      </c>
      <c r="D159" s="46">
        <v>19606</v>
      </c>
      <c r="E159" s="46">
        <v>32</v>
      </c>
      <c r="F159" s="46">
        <v>19481</v>
      </c>
      <c r="G159" s="46">
        <v>152</v>
      </c>
      <c r="H159" s="46">
        <v>19633</v>
      </c>
      <c r="I159" s="46">
        <v>30</v>
      </c>
      <c r="J159" s="46">
        <v>19493</v>
      </c>
      <c r="K159" s="46">
        <v>152</v>
      </c>
      <c r="L159" s="46">
        <v>19645</v>
      </c>
      <c r="M159" s="46">
        <v>30</v>
      </c>
      <c r="N159" s="46">
        <v>19511</v>
      </c>
      <c r="O159" s="46">
        <v>152</v>
      </c>
      <c r="P159" s="46">
        <v>19663</v>
      </c>
      <c r="Q159" s="46">
        <v>30</v>
      </c>
      <c r="R159" s="46">
        <v>19525</v>
      </c>
      <c r="S159" s="46">
        <v>152</v>
      </c>
      <c r="T159" s="46">
        <v>19677</v>
      </c>
      <c r="U159" s="46">
        <v>30</v>
      </c>
      <c r="V159" s="46">
        <v>19495</v>
      </c>
      <c r="W159" s="46">
        <v>152</v>
      </c>
      <c r="X159" s="46">
        <v>19647</v>
      </c>
      <c r="Y159" s="46">
        <v>30</v>
      </c>
      <c r="Z159" s="46">
        <v>19512</v>
      </c>
      <c r="AA159" s="46">
        <v>152</v>
      </c>
      <c r="AB159" s="46">
        <v>19664</v>
      </c>
      <c r="AC159" s="46">
        <v>30</v>
      </c>
      <c r="AD159" s="46">
        <v>19527</v>
      </c>
      <c r="AE159" s="46">
        <v>152</v>
      </c>
      <c r="AF159" s="46">
        <v>19679</v>
      </c>
      <c r="AG159" s="46">
        <v>30</v>
      </c>
      <c r="AH159" s="46"/>
      <c r="AI159" s="46"/>
      <c r="AJ159" s="46"/>
      <c r="AK159" s="46"/>
      <c r="AL159" s="46"/>
      <c r="AM159" s="46"/>
      <c r="AN159" s="46"/>
      <c r="AO159" s="46"/>
      <c r="AP159" s="28"/>
      <c r="AQ159" s="28"/>
      <c r="AR159" s="28"/>
      <c r="AS159" s="28"/>
      <c r="AT159" s="28"/>
      <c r="AU159" s="28"/>
      <c r="AV159" s="28"/>
      <c r="AW159" s="28"/>
    </row>
    <row r="160" spans="1:49" ht="15.75" x14ac:dyDescent="0.25">
      <c r="A160" s="34" t="s">
        <v>69</v>
      </c>
      <c r="B160" s="46">
        <v>44046</v>
      </c>
      <c r="C160" s="46">
        <v>224</v>
      </c>
      <c r="D160" s="46">
        <v>44270</v>
      </c>
      <c r="E160" s="46">
        <v>27</v>
      </c>
      <c r="F160" s="46">
        <v>44412</v>
      </c>
      <c r="G160" s="46">
        <v>226</v>
      </c>
      <c r="H160" s="46">
        <v>44638</v>
      </c>
      <c r="I160" s="46">
        <v>27</v>
      </c>
      <c r="J160" s="46">
        <v>44776</v>
      </c>
      <c r="K160" s="46">
        <v>228</v>
      </c>
      <c r="L160" s="46">
        <v>45004</v>
      </c>
      <c r="M160" s="46">
        <v>28</v>
      </c>
      <c r="N160" s="46">
        <v>45367</v>
      </c>
      <c r="O160" s="46">
        <v>229</v>
      </c>
      <c r="P160" s="46">
        <v>45596</v>
      </c>
      <c r="Q160" s="46">
        <v>28</v>
      </c>
      <c r="R160" s="46">
        <v>45884</v>
      </c>
      <c r="S160" s="46">
        <v>229</v>
      </c>
      <c r="T160" s="46">
        <v>46113</v>
      </c>
      <c r="U160" s="46">
        <v>28</v>
      </c>
      <c r="V160" s="46">
        <v>46104</v>
      </c>
      <c r="W160" s="46">
        <v>229</v>
      </c>
      <c r="X160" s="46">
        <v>46333</v>
      </c>
      <c r="Y160" s="46">
        <v>28</v>
      </c>
      <c r="Z160" s="46">
        <v>16508</v>
      </c>
      <c r="AA160" s="46">
        <v>118</v>
      </c>
      <c r="AB160" s="46">
        <v>16626</v>
      </c>
      <c r="AC160" s="46">
        <v>18</v>
      </c>
      <c r="AD160" s="46">
        <v>16590</v>
      </c>
      <c r="AE160" s="46">
        <v>118</v>
      </c>
      <c r="AF160" s="46">
        <v>16708</v>
      </c>
      <c r="AG160" s="46">
        <v>18</v>
      </c>
      <c r="AH160" s="46"/>
      <c r="AI160" s="46"/>
      <c r="AJ160" s="46"/>
      <c r="AK160" s="46"/>
      <c r="AL160" s="46"/>
      <c r="AM160" s="46"/>
      <c r="AN160" s="46"/>
      <c r="AO160" s="46"/>
      <c r="AP160" s="28"/>
      <c r="AQ160" s="28"/>
      <c r="AR160" s="28"/>
      <c r="AS160" s="28"/>
      <c r="AT160" s="28"/>
      <c r="AU160" s="28"/>
      <c r="AV160" s="28"/>
      <c r="AW160" s="28"/>
    </row>
    <row r="161" spans="1:49" ht="15.75" x14ac:dyDescent="0.25">
      <c r="A161" s="34" t="s">
        <v>70</v>
      </c>
      <c r="B161" s="46">
        <v>15807</v>
      </c>
      <c r="C161" s="46">
        <v>161</v>
      </c>
      <c r="D161" s="46">
        <v>15968</v>
      </c>
      <c r="E161" s="46">
        <v>11</v>
      </c>
      <c r="F161" s="46">
        <v>15963</v>
      </c>
      <c r="G161" s="46">
        <v>162</v>
      </c>
      <c r="H161" s="46">
        <v>16125</v>
      </c>
      <c r="I161" s="46">
        <v>10</v>
      </c>
      <c r="J161" s="46">
        <v>15946</v>
      </c>
      <c r="K161" s="46">
        <v>163</v>
      </c>
      <c r="L161" s="46">
        <v>16109</v>
      </c>
      <c r="M161" s="46">
        <v>10</v>
      </c>
      <c r="N161" s="46">
        <v>15956</v>
      </c>
      <c r="O161" s="46">
        <v>163</v>
      </c>
      <c r="P161" s="46">
        <v>16119</v>
      </c>
      <c r="Q161" s="46">
        <v>10</v>
      </c>
      <c r="R161" s="46">
        <v>15986</v>
      </c>
      <c r="S161" s="46">
        <v>163</v>
      </c>
      <c r="T161" s="46">
        <v>16149</v>
      </c>
      <c r="U161" s="46">
        <v>10</v>
      </c>
      <c r="V161" s="46">
        <v>16234</v>
      </c>
      <c r="W161" s="46">
        <v>164</v>
      </c>
      <c r="X161" s="46">
        <v>16398</v>
      </c>
      <c r="Y161" s="46">
        <v>10</v>
      </c>
      <c r="Z161" s="46">
        <v>16233</v>
      </c>
      <c r="AA161" s="46">
        <v>164</v>
      </c>
      <c r="AB161" s="46">
        <v>16397</v>
      </c>
      <c r="AC161" s="46">
        <v>10</v>
      </c>
      <c r="AD161" s="46">
        <v>16291</v>
      </c>
      <c r="AE161" s="46">
        <v>164</v>
      </c>
      <c r="AF161" s="46">
        <v>16455</v>
      </c>
      <c r="AG161" s="46">
        <v>10</v>
      </c>
      <c r="AH161" s="46"/>
      <c r="AI161" s="46"/>
      <c r="AJ161" s="46"/>
      <c r="AK161" s="46"/>
      <c r="AL161" s="46"/>
      <c r="AM161" s="46"/>
      <c r="AN161" s="46"/>
      <c r="AO161" s="46"/>
      <c r="AP161" s="28"/>
      <c r="AQ161" s="28"/>
      <c r="AR161" s="28"/>
      <c r="AS161" s="28"/>
      <c r="AT161" s="28"/>
      <c r="AU161" s="28"/>
      <c r="AV161" s="28"/>
      <c r="AW161" s="28"/>
    </row>
    <row r="162" spans="1:49" ht="15.75" x14ac:dyDescent="0.25">
      <c r="A162" s="34" t="s">
        <v>71</v>
      </c>
      <c r="B162" s="46">
        <v>10470</v>
      </c>
      <c r="C162" s="46">
        <v>132</v>
      </c>
      <c r="D162" s="46">
        <v>10602</v>
      </c>
      <c r="E162" s="46">
        <v>26</v>
      </c>
      <c r="F162" s="46">
        <v>10565</v>
      </c>
      <c r="G162" s="46">
        <v>133</v>
      </c>
      <c r="H162" s="46">
        <v>10698</v>
      </c>
      <c r="I162" s="46">
        <v>26</v>
      </c>
      <c r="J162" s="46">
        <v>10708</v>
      </c>
      <c r="K162" s="46">
        <v>133</v>
      </c>
      <c r="L162" s="46">
        <v>10841</v>
      </c>
      <c r="M162" s="46">
        <v>26</v>
      </c>
      <c r="N162" s="46">
        <v>10744</v>
      </c>
      <c r="O162" s="46">
        <v>133</v>
      </c>
      <c r="P162" s="46">
        <v>10877</v>
      </c>
      <c r="Q162" s="46">
        <v>26</v>
      </c>
      <c r="R162" s="46">
        <v>10774</v>
      </c>
      <c r="S162" s="46">
        <v>133</v>
      </c>
      <c r="T162" s="46">
        <v>10907</v>
      </c>
      <c r="U162" s="46">
        <v>27</v>
      </c>
      <c r="V162" s="46">
        <v>10799</v>
      </c>
      <c r="W162" s="46">
        <v>133</v>
      </c>
      <c r="X162" s="46">
        <v>10932</v>
      </c>
      <c r="Y162" s="46">
        <v>27</v>
      </c>
      <c r="Z162" s="46">
        <v>10815</v>
      </c>
      <c r="AA162" s="46">
        <v>133</v>
      </c>
      <c r="AB162" s="46">
        <v>10948</v>
      </c>
      <c r="AC162" s="46">
        <v>27</v>
      </c>
      <c r="AD162" s="46">
        <v>10852</v>
      </c>
      <c r="AE162" s="46">
        <v>133</v>
      </c>
      <c r="AF162" s="46">
        <v>10985</v>
      </c>
      <c r="AG162" s="46">
        <v>27</v>
      </c>
      <c r="AH162" s="46"/>
      <c r="AI162" s="46"/>
      <c r="AJ162" s="46"/>
      <c r="AK162" s="46"/>
      <c r="AL162" s="46"/>
      <c r="AM162" s="46"/>
      <c r="AN162" s="46"/>
      <c r="AO162" s="46"/>
      <c r="AP162" s="28"/>
      <c r="AQ162" s="28"/>
      <c r="AR162" s="28"/>
      <c r="AS162" s="28"/>
      <c r="AT162" s="28"/>
      <c r="AU162" s="28"/>
      <c r="AV162" s="28"/>
      <c r="AW162" s="28"/>
    </row>
    <row r="163" spans="1:49" ht="15.75" x14ac:dyDescent="0.25">
      <c r="A163" s="34" t="s">
        <v>72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>
        <v>30186</v>
      </c>
      <c r="AA163" s="46">
        <v>111</v>
      </c>
      <c r="AB163" s="46">
        <v>30297</v>
      </c>
      <c r="AC163" s="46">
        <v>9</v>
      </c>
      <c r="AD163" s="46">
        <v>30570</v>
      </c>
      <c r="AE163" s="46">
        <v>111</v>
      </c>
      <c r="AF163" s="46">
        <v>30681</v>
      </c>
      <c r="AG163" s="46">
        <v>9</v>
      </c>
      <c r="AH163" s="46"/>
      <c r="AI163" s="46"/>
      <c r="AJ163" s="46"/>
      <c r="AK163" s="46"/>
      <c r="AL163" s="46"/>
      <c r="AM163" s="46"/>
      <c r="AN163" s="46"/>
      <c r="AO163" s="46"/>
      <c r="AP163" s="28"/>
      <c r="AQ163" s="28"/>
      <c r="AR163" s="28"/>
      <c r="AS163" s="28"/>
      <c r="AT163" s="28"/>
      <c r="AU163" s="28"/>
      <c r="AV163" s="28"/>
      <c r="AW163" s="28"/>
    </row>
    <row r="164" spans="1:49" ht="15.75" x14ac:dyDescent="0.25">
      <c r="A164" s="34" t="s">
        <v>73</v>
      </c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>
        <v>18730</v>
      </c>
      <c r="AA164" s="46">
        <v>132</v>
      </c>
      <c r="AB164" s="46">
        <v>18862</v>
      </c>
      <c r="AC164" s="46">
        <v>14</v>
      </c>
      <c r="AD164" s="46">
        <v>18754</v>
      </c>
      <c r="AE164" s="46">
        <v>132</v>
      </c>
      <c r="AF164" s="46">
        <v>18886</v>
      </c>
      <c r="AG164" s="46">
        <v>14</v>
      </c>
      <c r="AH164" s="46"/>
      <c r="AI164" s="46"/>
      <c r="AJ164" s="46"/>
      <c r="AK164" s="46"/>
      <c r="AL164" s="46"/>
      <c r="AM164" s="46"/>
      <c r="AN164" s="46"/>
      <c r="AO164" s="46"/>
      <c r="AP164" s="28"/>
      <c r="AQ164" s="28"/>
      <c r="AR164" s="28"/>
      <c r="AS164" s="28"/>
      <c r="AT164" s="28"/>
      <c r="AU164" s="28"/>
      <c r="AV164" s="28"/>
      <c r="AW164" s="28"/>
    </row>
    <row r="165" spans="1:49" ht="15.75" x14ac:dyDescent="0.25">
      <c r="A165" s="29" t="s">
        <v>25</v>
      </c>
      <c r="B165" s="47">
        <f>SUM(B152:B162)</f>
        <v>239486</v>
      </c>
      <c r="C165" s="47">
        <f t="shared" ref="C165:F165" si="23">SUM(C152:C162)</f>
        <v>2173</v>
      </c>
      <c r="D165" s="47">
        <f t="shared" si="23"/>
        <v>241659</v>
      </c>
      <c r="E165" s="47">
        <f t="shared" si="23"/>
        <v>396</v>
      </c>
      <c r="F165" s="47">
        <f t="shared" si="23"/>
        <v>241498</v>
      </c>
      <c r="G165" s="47">
        <f t="shared" ref="G165:AW165" si="24">SUM(G152:G162)</f>
        <v>2182</v>
      </c>
      <c r="H165" s="47">
        <f t="shared" si="24"/>
        <v>243680</v>
      </c>
      <c r="I165" s="47">
        <f t="shared" si="24"/>
        <v>382</v>
      </c>
      <c r="J165" s="47">
        <f t="shared" si="24"/>
        <v>243060</v>
      </c>
      <c r="K165" s="47">
        <f t="shared" si="24"/>
        <v>2189</v>
      </c>
      <c r="L165" s="47">
        <f t="shared" si="24"/>
        <v>245249</v>
      </c>
      <c r="M165" s="47">
        <f t="shared" si="24"/>
        <v>383</v>
      </c>
      <c r="N165" s="47">
        <f t="shared" si="24"/>
        <v>244313</v>
      </c>
      <c r="O165" s="47">
        <f t="shared" si="24"/>
        <v>2192</v>
      </c>
      <c r="P165" s="47">
        <f t="shared" si="24"/>
        <v>246505</v>
      </c>
      <c r="Q165" s="47">
        <f t="shared" si="24"/>
        <v>383</v>
      </c>
      <c r="R165" s="47">
        <f t="shared" si="24"/>
        <v>245710</v>
      </c>
      <c r="S165" s="47">
        <f t="shared" si="24"/>
        <v>2193</v>
      </c>
      <c r="T165" s="47">
        <f t="shared" si="24"/>
        <v>247903</v>
      </c>
      <c r="U165" s="47">
        <f t="shared" si="24"/>
        <v>384</v>
      </c>
      <c r="V165" s="47">
        <f t="shared" si="24"/>
        <v>246873</v>
      </c>
      <c r="W165" s="47">
        <f t="shared" si="24"/>
        <v>2196</v>
      </c>
      <c r="X165" s="47">
        <f t="shared" si="24"/>
        <v>249069</v>
      </c>
      <c r="Y165" s="47">
        <f t="shared" si="24"/>
        <v>384</v>
      </c>
      <c r="Z165" s="47">
        <f>SUM(Z152:Z164)</f>
        <v>247886</v>
      </c>
      <c r="AA165" s="47">
        <f t="shared" ref="AA165:AC165" si="25">SUM(AA152:AA164)</f>
        <v>2196</v>
      </c>
      <c r="AB165" s="47">
        <f t="shared" si="25"/>
        <v>250082</v>
      </c>
      <c r="AC165" s="47">
        <f t="shared" si="25"/>
        <v>386</v>
      </c>
      <c r="AD165" s="47">
        <f t="shared" si="24"/>
        <v>199872</v>
      </c>
      <c r="AE165" s="47">
        <f t="shared" si="24"/>
        <v>1955</v>
      </c>
      <c r="AF165" s="47">
        <f t="shared" si="24"/>
        <v>201827</v>
      </c>
      <c r="AG165" s="47">
        <f t="shared" si="24"/>
        <v>363</v>
      </c>
      <c r="AH165" s="47">
        <f t="shared" si="24"/>
        <v>0</v>
      </c>
      <c r="AI165" s="47">
        <f t="shared" si="24"/>
        <v>0</v>
      </c>
      <c r="AJ165" s="47">
        <f t="shared" si="24"/>
        <v>0</v>
      </c>
      <c r="AK165" s="47">
        <f t="shared" si="24"/>
        <v>0</v>
      </c>
      <c r="AL165" s="47">
        <f t="shared" si="24"/>
        <v>0</v>
      </c>
      <c r="AM165" s="47">
        <f t="shared" si="24"/>
        <v>0</v>
      </c>
      <c r="AN165" s="47">
        <f t="shared" si="24"/>
        <v>0</v>
      </c>
      <c r="AO165" s="47">
        <f>SUM(AO152:AO162)</f>
        <v>0</v>
      </c>
      <c r="AP165" s="29">
        <f t="shared" si="24"/>
        <v>0</v>
      </c>
      <c r="AQ165" s="29">
        <f t="shared" si="24"/>
        <v>0</v>
      </c>
      <c r="AR165" s="29">
        <f t="shared" si="24"/>
        <v>0</v>
      </c>
      <c r="AS165" s="29">
        <f t="shared" si="24"/>
        <v>0</v>
      </c>
      <c r="AT165" s="29">
        <f t="shared" si="24"/>
        <v>0</v>
      </c>
      <c r="AU165" s="29">
        <f t="shared" si="24"/>
        <v>0</v>
      </c>
      <c r="AV165" s="29">
        <f t="shared" si="24"/>
        <v>0</v>
      </c>
      <c r="AW165" s="29">
        <f t="shared" si="24"/>
        <v>0</v>
      </c>
    </row>
    <row r="166" spans="1:49" ht="15.75" x14ac:dyDescent="0.25">
      <c r="A166" s="33"/>
      <c r="B166" s="33"/>
      <c r="C166" s="33"/>
      <c r="D166" s="33"/>
      <c r="E166" s="33"/>
      <c r="F166" s="30"/>
      <c r="G166" s="31"/>
      <c r="H166" s="31"/>
      <c r="I166" s="31"/>
      <c r="J166" s="31">
        <f>G21-J165</f>
        <v>5932</v>
      </c>
      <c r="K166" s="31">
        <f t="shared" ref="K166:M166" si="26">H21-K165</f>
        <v>9</v>
      </c>
      <c r="L166" s="31">
        <f t="shared" si="26"/>
        <v>5941</v>
      </c>
      <c r="M166" s="31">
        <f t="shared" si="26"/>
        <v>3</v>
      </c>
    </row>
  </sheetData>
  <mergeCells count="43">
    <mergeCell ref="AL150:AO150"/>
    <mergeCell ref="AP150:AS150"/>
    <mergeCell ref="AT150:AW150"/>
    <mergeCell ref="N150:Q150"/>
    <mergeCell ref="R150:U150"/>
    <mergeCell ref="V150:Y150"/>
    <mergeCell ref="Z150:AC150"/>
    <mergeCell ref="AD150:AG150"/>
    <mergeCell ref="AH150:AK150"/>
    <mergeCell ref="AL133:AO133"/>
    <mergeCell ref="AP133:AS133"/>
    <mergeCell ref="AT133:AW133"/>
    <mergeCell ref="N133:Q133"/>
    <mergeCell ref="R133:U133"/>
    <mergeCell ref="V133:Y133"/>
    <mergeCell ref="Z133:AC133"/>
    <mergeCell ref="AD133:AG133"/>
    <mergeCell ref="AH133:AK133"/>
    <mergeCell ref="A131:F131"/>
    <mergeCell ref="B133:E133"/>
    <mergeCell ref="B150:E150"/>
    <mergeCell ref="F133:I133"/>
    <mergeCell ref="J133:M133"/>
    <mergeCell ref="F150:I150"/>
    <mergeCell ref="J150:M150"/>
    <mergeCell ref="A92:A93"/>
    <mergeCell ref="B92:E92"/>
    <mergeCell ref="F92:I92"/>
    <mergeCell ref="A109:A110"/>
    <mergeCell ref="B109:E109"/>
    <mergeCell ref="F109:I109"/>
    <mergeCell ref="A41:A42"/>
    <mergeCell ref="B41:F41"/>
    <mergeCell ref="G41:K41"/>
    <mergeCell ref="A58:A59"/>
    <mergeCell ref="B58:F58"/>
    <mergeCell ref="G58:K58"/>
    <mergeCell ref="A7:A8"/>
    <mergeCell ref="B7:F7"/>
    <mergeCell ref="G7:K7"/>
    <mergeCell ref="A24:A25"/>
    <mergeCell ref="B24:F24"/>
    <mergeCell ref="G24:K24"/>
  </mergeCells>
  <pageMargins left="0.31496062992125984" right="0.19685039370078741" top="0.82677165354330717" bottom="0.19685039370078741" header="0.59055118110236227" footer="0.19685039370078741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</dc:creator>
  <cp:lastModifiedBy>SOFIANE DJERFAF</cp:lastModifiedBy>
  <dcterms:created xsi:type="dcterms:W3CDTF">2020-08-04T07:16:33Z</dcterms:created>
  <dcterms:modified xsi:type="dcterms:W3CDTF">2024-09-10T13:04:39Z</dcterms:modified>
</cp:coreProperties>
</file>