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e304e5f39faca/Documents/GitHub/Thinkful/Final_Project/exploring_models/"/>
    </mc:Choice>
  </mc:AlternateContent>
  <xr:revisionPtr revIDLastSave="0" documentId="13_ncr:40009_{1D3A0895-2BEC-4BEF-B5B4-3A0D067DEE3D}" xr6:coauthVersionLast="43" xr6:coauthVersionMax="43" xr10:uidLastSave="{00000000-0000-0000-0000-000000000000}"/>
  <bookViews>
    <workbookView xWindow="-120" yWindow="-120" windowWidth="29040" windowHeight="15840"/>
  </bookViews>
  <sheets>
    <sheet name="overfitting_results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P2" i="1"/>
  <c r="Q2" i="1"/>
  <c r="R2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N2" i="1"/>
  <c r="M2" i="1"/>
</calcChain>
</file>

<file path=xl/sharedStrings.xml><?xml version="1.0" encoding="utf-8"?>
<sst xmlns="http://schemas.openxmlformats.org/spreadsheetml/2006/main" count="146" uniqueCount="28">
  <si>
    <t>model</t>
  </si>
  <si>
    <t>type</t>
  </si>
  <si>
    <t>accuracy</t>
  </si>
  <si>
    <t>recall</t>
  </si>
  <si>
    <t>precision</t>
  </si>
  <si>
    <t>F1</t>
  </si>
  <si>
    <t>auc</t>
  </si>
  <si>
    <t>TN</t>
  </si>
  <si>
    <t>FP</t>
  </si>
  <si>
    <t>FN</t>
  </si>
  <si>
    <t>TP</t>
  </si>
  <si>
    <t>xgb_history</t>
  </si>
  <si>
    <t>train</t>
  </si>
  <si>
    <t>test</t>
  </si>
  <si>
    <t>xgb</t>
  </si>
  <si>
    <t>knn_history</t>
  </si>
  <si>
    <t>knn</t>
  </si>
  <si>
    <t>forest_history</t>
  </si>
  <si>
    <t>forest</t>
  </si>
  <si>
    <t>lin_svc_history</t>
  </si>
  <si>
    <t>lin_svc</t>
  </si>
  <si>
    <t>Window</t>
  </si>
  <si>
    <t>Total N</t>
  </si>
  <si>
    <t>Total P</t>
  </si>
  <si>
    <t>TN%</t>
  </si>
  <si>
    <t>FP%</t>
  </si>
  <si>
    <t>FN%</t>
  </si>
  <si>
    <t>TP%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</si>
</sst>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pane ySplit="1" topLeftCell="A2" activePane="bottomLeft" state="frozen"/>
      <selection pane="bottomLeft" activeCell="I60" sqref="I60"/>
    </sheetView>
  </sheetViews>
  <sheetFormatPr defaultRowHeight="15" x14ac:dyDescent="0.25"/>
  <cols>
    <col min="1" max="1" width="13" style="1" customWidth="1"/>
    <col min="2" max="2" width="18" style="1" customWidth="1"/>
    <col min="3" max="3" width="9.140625" style="1"/>
    <col min="4" max="4" width="9.140625" style="7"/>
    <col min="5" max="8" width="9.140625" style="1"/>
    <col min="9" max="9" width="9.140625" style="7"/>
    <col min="10" max="12" width="9.140625" style="1"/>
    <col min="13" max="13" width="9.140625" style="7"/>
    <col min="14" max="14" width="9.140625" style="1"/>
    <col min="15" max="15" width="9.140625" style="7"/>
    <col min="16" max="16384" width="9.140625" style="1"/>
  </cols>
  <sheetData>
    <row r="1" spans="1:18" x14ac:dyDescent="0.25">
      <c r="A1" s="1" t="s">
        <v>21</v>
      </c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7</v>
      </c>
      <c r="J1" s="1" t="s">
        <v>8</v>
      </c>
      <c r="K1" s="1" t="s">
        <v>9</v>
      </c>
      <c r="L1" s="1" t="s">
        <v>10</v>
      </c>
      <c r="M1" s="7" t="s">
        <v>22</v>
      </c>
      <c r="N1" s="1" t="s">
        <v>23</v>
      </c>
      <c r="O1" s="7" t="s">
        <v>24</v>
      </c>
      <c r="P1" s="1" t="s">
        <v>25</v>
      </c>
      <c r="Q1" s="1" t="s">
        <v>26</v>
      </c>
      <c r="R1" s="1" t="s">
        <v>27</v>
      </c>
    </row>
    <row r="2" spans="1:18" x14ac:dyDescent="0.25">
      <c r="A2" s="2">
        <v>1</v>
      </c>
      <c r="B2" s="1" t="s">
        <v>11</v>
      </c>
      <c r="C2" s="1" t="s">
        <v>12</v>
      </c>
      <c r="D2" s="7">
        <v>0.99101042790363103</v>
      </c>
      <c r="E2" s="1">
        <v>0.98150203477617404</v>
      </c>
      <c r="F2" s="1">
        <v>1</v>
      </c>
      <c r="G2" s="1">
        <v>0.99066467513069401</v>
      </c>
      <c r="H2" s="1">
        <v>0.99075101738808702</v>
      </c>
      <c r="I2" s="7">
        <v>2859</v>
      </c>
      <c r="J2" s="1">
        <v>0</v>
      </c>
      <c r="K2" s="1">
        <v>50</v>
      </c>
      <c r="L2" s="1">
        <v>2653</v>
      </c>
      <c r="M2" s="7">
        <f>SUM(I2:J2)</f>
        <v>2859</v>
      </c>
      <c r="N2" s="1">
        <f>SUM(K2:L2)</f>
        <v>2703</v>
      </c>
      <c r="O2" s="7">
        <f>I2/M2</f>
        <v>1</v>
      </c>
      <c r="P2" s="1">
        <f>J2/M2</f>
        <v>0</v>
      </c>
      <c r="Q2" s="1">
        <f>K2/N2</f>
        <v>1.849796522382538E-2</v>
      </c>
      <c r="R2" s="1">
        <f>L2/N2</f>
        <v>0.98150203477617459</v>
      </c>
    </row>
    <row r="3" spans="1:18" s="6" customFormat="1" x14ac:dyDescent="0.25">
      <c r="A3" s="2"/>
      <c r="B3" s="6" t="s">
        <v>11</v>
      </c>
      <c r="C3" s="6" t="s">
        <v>13</v>
      </c>
      <c r="D3" s="7">
        <v>0.83968368080517597</v>
      </c>
      <c r="E3" s="6">
        <v>0.76967095851216005</v>
      </c>
      <c r="F3" s="6">
        <v>0.89666666666666595</v>
      </c>
      <c r="G3" s="6">
        <v>0.82832948421862895</v>
      </c>
      <c r="H3" s="6">
        <v>0.84003779139480805</v>
      </c>
      <c r="I3" s="7">
        <v>630</v>
      </c>
      <c r="J3" s="6">
        <v>62</v>
      </c>
      <c r="K3" s="6">
        <v>161</v>
      </c>
      <c r="L3" s="6">
        <v>538</v>
      </c>
      <c r="M3" s="7">
        <f t="shared" ref="M3:M65" si="0">SUM(I3:J3)</f>
        <v>692</v>
      </c>
      <c r="N3" s="1">
        <f t="shared" ref="N3:N65" si="1">SUM(K3:L3)</f>
        <v>699</v>
      </c>
      <c r="O3" s="7">
        <f t="shared" ref="O3:O65" si="2">I3/M3</f>
        <v>0.91040462427745661</v>
      </c>
      <c r="P3" s="1">
        <f t="shared" ref="P3:P65" si="3">J3/M3</f>
        <v>8.9595375722543349E-2</v>
      </c>
      <c r="Q3" s="1">
        <f t="shared" ref="Q3:Q65" si="4">K3/N3</f>
        <v>0.23032904148783978</v>
      </c>
      <c r="R3" s="1">
        <f t="shared" ref="R3:R65" si="5">L3/N3</f>
        <v>0.76967095851216027</v>
      </c>
    </row>
    <row r="4" spans="1:18" s="4" customFormat="1" x14ac:dyDescent="0.25">
      <c r="A4" s="2"/>
      <c r="B4" s="4" t="s">
        <v>14</v>
      </c>
      <c r="C4" s="4" t="s">
        <v>12</v>
      </c>
      <c r="D4" s="8">
        <v>0.95649047105357698</v>
      </c>
      <c r="E4" s="4">
        <v>0.91157972623011396</v>
      </c>
      <c r="F4" s="4">
        <v>0.99878394811511895</v>
      </c>
      <c r="G4" s="4">
        <v>0.95319148936170195</v>
      </c>
      <c r="H4" s="4">
        <v>0.955265204143389</v>
      </c>
      <c r="I4" s="8">
        <v>2856</v>
      </c>
      <c r="J4" s="4">
        <v>3</v>
      </c>
      <c r="K4" s="4">
        <v>239</v>
      </c>
      <c r="L4" s="4">
        <v>2464</v>
      </c>
      <c r="M4" s="8">
        <f t="shared" si="0"/>
        <v>2859</v>
      </c>
      <c r="N4" s="4">
        <f t="shared" si="1"/>
        <v>2703</v>
      </c>
      <c r="O4" s="8">
        <f t="shared" si="2"/>
        <v>0.99895068205666315</v>
      </c>
      <c r="P4" s="4">
        <f t="shared" si="3"/>
        <v>1.0493179433368311E-3</v>
      </c>
      <c r="Q4" s="4">
        <f t="shared" si="4"/>
        <v>8.8420273769885316E-2</v>
      </c>
      <c r="R4" s="4">
        <f t="shared" si="5"/>
        <v>0.91157972623011474</v>
      </c>
    </row>
    <row r="5" spans="1:18" s="5" customFormat="1" x14ac:dyDescent="0.25">
      <c r="A5" s="2"/>
      <c r="B5" s="5" t="s">
        <v>14</v>
      </c>
      <c r="C5" s="5" t="s">
        <v>13</v>
      </c>
      <c r="D5" s="9">
        <v>0.812365204888569</v>
      </c>
      <c r="E5" s="5">
        <v>0.71244635193132999</v>
      </c>
      <c r="F5" s="5">
        <v>0.89247311827956899</v>
      </c>
      <c r="G5" s="5">
        <v>0.79236276849641996</v>
      </c>
      <c r="H5" s="5">
        <v>0.81287057480959501</v>
      </c>
      <c r="I5" s="9">
        <v>632</v>
      </c>
      <c r="J5" s="5">
        <v>60</v>
      </c>
      <c r="K5" s="5">
        <v>201</v>
      </c>
      <c r="L5" s="5">
        <v>498</v>
      </c>
      <c r="M5" s="9">
        <f t="shared" si="0"/>
        <v>692</v>
      </c>
      <c r="N5" s="5">
        <f t="shared" si="1"/>
        <v>699</v>
      </c>
      <c r="O5" s="9">
        <f t="shared" si="2"/>
        <v>0.91329479768786126</v>
      </c>
      <c r="P5" s="5">
        <f t="shared" si="3"/>
        <v>8.6705202312138727E-2</v>
      </c>
      <c r="Q5" s="5">
        <f t="shared" si="4"/>
        <v>0.28755364806866951</v>
      </c>
      <c r="R5" s="5">
        <f t="shared" si="5"/>
        <v>0.71244635193133043</v>
      </c>
    </row>
    <row r="6" spans="1:18" s="6" customFormat="1" x14ac:dyDescent="0.25">
      <c r="A6" s="2"/>
      <c r="B6" s="6" t="s">
        <v>15</v>
      </c>
      <c r="C6" s="6" t="s">
        <v>12</v>
      </c>
      <c r="D6" s="7">
        <v>0.82578209277238401</v>
      </c>
      <c r="E6" s="6">
        <v>0.74953755086940399</v>
      </c>
      <c r="F6" s="6">
        <v>0.87402933563416696</v>
      </c>
      <c r="G6" s="6">
        <v>0.80701055566620195</v>
      </c>
      <c r="H6" s="6">
        <v>0.82370196885897595</v>
      </c>
      <c r="I6" s="7">
        <v>2567</v>
      </c>
      <c r="J6" s="6">
        <v>292</v>
      </c>
      <c r="K6" s="6">
        <v>677</v>
      </c>
      <c r="L6" s="6">
        <v>2026</v>
      </c>
      <c r="M6" s="7">
        <f t="shared" si="0"/>
        <v>2859</v>
      </c>
      <c r="N6" s="6">
        <f t="shared" si="1"/>
        <v>2703</v>
      </c>
      <c r="O6" s="7">
        <f t="shared" si="2"/>
        <v>0.89786638684854847</v>
      </c>
      <c r="P6" s="6">
        <f t="shared" si="3"/>
        <v>0.10213361315145156</v>
      </c>
      <c r="Q6" s="6">
        <f t="shared" si="4"/>
        <v>0.25046244913059562</v>
      </c>
      <c r="R6" s="6">
        <f t="shared" si="5"/>
        <v>0.74953755086940432</v>
      </c>
    </row>
    <row r="7" spans="1:18" s="5" customFormat="1" x14ac:dyDescent="0.25">
      <c r="A7" s="2"/>
      <c r="B7" s="5" t="s">
        <v>15</v>
      </c>
      <c r="C7" s="5" t="s">
        <v>13</v>
      </c>
      <c r="D7" s="9">
        <v>0.73975557153127203</v>
      </c>
      <c r="E7" s="5">
        <v>0.67095851216022895</v>
      </c>
      <c r="F7" s="5">
        <v>0.78036605657237901</v>
      </c>
      <c r="G7" s="5">
        <v>0.72153846153846102</v>
      </c>
      <c r="H7" s="5">
        <v>0.74010353353676195</v>
      </c>
      <c r="I7" s="9">
        <v>560</v>
      </c>
      <c r="J7" s="5">
        <v>132</v>
      </c>
      <c r="K7" s="5">
        <v>230</v>
      </c>
      <c r="L7" s="5">
        <v>469</v>
      </c>
      <c r="M7" s="9">
        <f t="shared" si="0"/>
        <v>692</v>
      </c>
      <c r="N7" s="5">
        <f t="shared" si="1"/>
        <v>699</v>
      </c>
      <c r="O7" s="9">
        <f t="shared" si="2"/>
        <v>0.80924855491329484</v>
      </c>
      <c r="P7" s="5">
        <f t="shared" si="3"/>
        <v>0.19075144508670519</v>
      </c>
      <c r="Q7" s="5">
        <f t="shared" si="4"/>
        <v>0.32904148783977111</v>
      </c>
      <c r="R7" s="5">
        <f t="shared" si="5"/>
        <v>0.67095851216022895</v>
      </c>
    </row>
    <row r="8" spans="1:18" x14ac:dyDescent="0.25">
      <c r="A8" s="2"/>
      <c r="B8" s="1" t="s">
        <v>16</v>
      </c>
      <c r="C8" s="1" t="s">
        <v>12</v>
      </c>
      <c r="D8" s="7">
        <v>0.83692916217187996</v>
      </c>
      <c r="E8" s="1">
        <v>0.76174620791712899</v>
      </c>
      <c r="F8" s="1">
        <v>0.88673557278208404</v>
      </c>
      <c r="G8" s="1">
        <v>0.81950248756218902</v>
      </c>
      <c r="H8" s="1">
        <v>0.83487800077563301</v>
      </c>
      <c r="I8" s="7">
        <v>2596</v>
      </c>
      <c r="J8" s="1">
        <v>263</v>
      </c>
      <c r="K8" s="1">
        <v>644</v>
      </c>
      <c r="L8" s="1">
        <v>2059</v>
      </c>
      <c r="M8" s="7">
        <f t="shared" si="0"/>
        <v>2859</v>
      </c>
      <c r="N8" s="1">
        <f t="shared" si="1"/>
        <v>2703</v>
      </c>
      <c r="O8" s="7">
        <f t="shared" si="2"/>
        <v>0.90800979363413781</v>
      </c>
      <c r="P8" s="1">
        <f t="shared" si="3"/>
        <v>9.1990206365862193E-2</v>
      </c>
      <c r="Q8" s="1">
        <f t="shared" si="4"/>
        <v>0.2382537920828709</v>
      </c>
      <c r="R8" s="1">
        <f t="shared" si="5"/>
        <v>0.7617462079171291</v>
      </c>
    </row>
    <row r="9" spans="1:18" x14ac:dyDescent="0.25">
      <c r="A9" s="2"/>
      <c r="B9" s="1" t="s">
        <v>16</v>
      </c>
      <c r="C9" s="1" t="s">
        <v>13</v>
      </c>
      <c r="D9" s="7">
        <v>0.75197699496764903</v>
      </c>
      <c r="E9" s="1">
        <v>0.67095851216022895</v>
      </c>
      <c r="F9" s="1">
        <v>0.80308219178082196</v>
      </c>
      <c r="G9" s="1">
        <v>0.731098986749805</v>
      </c>
      <c r="H9" s="1">
        <v>0.75238677053098102</v>
      </c>
      <c r="I9" s="7">
        <v>577</v>
      </c>
      <c r="J9" s="1">
        <v>115</v>
      </c>
      <c r="K9" s="1">
        <v>230</v>
      </c>
      <c r="L9" s="1">
        <v>469</v>
      </c>
      <c r="M9" s="7">
        <f t="shared" si="0"/>
        <v>692</v>
      </c>
      <c r="N9" s="1">
        <f t="shared" si="1"/>
        <v>699</v>
      </c>
      <c r="O9" s="7">
        <f t="shared" si="2"/>
        <v>0.83381502890173409</v>
      </c>
      <c r="P9" s="1">
        <f t="shared" si="3"/>
        <v>0.16618497109826588</v>
      </c>
      <c r="Q9" s="1">
        <f t="shared" si="4"/>
        <v>0.32904148783977111</v>
      </c>
      <c r="R9" s="1">
        <f t="shared" si="5"/>
        <v>0.67095851216022895</v>
      </c>
    </row>
    <row r="10" spans="1:18" s="4" customFormat="1" x14ac:dyDescent="0.25">
      <c r="A10" s="2"/>
      <c r="B10" s="4" t="s">
        <v>17</v>
      </c>
      <c r="C10" s="4" t="s">
        <v>12</v>
      </c>
      <c r="D10" s="8">
        <v>0.99982020855807197</v>
      </c>
      <c r="E10" s="4">
        <v>1</v>
      </c>
      <c r="F10" s="4">
        <v>0.999630177514792</v>
      </c>
      <c r="G10" s="4">
        <v>0.99981505455890496</v>
      </c>
      <c r="H10" s="4">
        <v>0.99982511367611004</v>
      </c>
      <c r="I10" s="8">
        <v>2858</v>
      </c>
      <c r="J10" s="4">
        <v>1</v>
      </c>
      <c r="K10" s="4">
        <v>0</v>
      </c>
      <c r="L10" s="4">
        <v>2703</v>
      </c>
      <c r="M10" s="8">
        <f t="shared" si="0"/>
        <v>2859</v>
      </c>
      <c r="N10" s="4">
        <f t="shared" si="1"/>
        <v>2703</v>
      </c>
      <c r="O10" s="8">
        <f t="shared" si="2"/>
        <v>0.99965022735222109</v>
      </c>
      <c r="P10" s="4">
        <f t="shared" si="3"/>
        <v>3.497726477789437E-4</v>
      </c>
      <c r="Q10" s="4">
        <f t="shared" si="4"/>
        <v>0</v>
      </c>
      <c r="R10" s="4">
        <f t="shared" si="5"/>
        <v>1</v>
      </c>
    </row>
    <row r="11" spans="1:18" s="5" customFormat="1" x14ac:dyDescent="0.25">
      <c r="A11" s="2"/>
      <c r="B11" s="5" t="s">
        <v>17</v>
      </c>
      <c r="C11" s="5" t="s">
        <v>13</v>
      </c>
      <c r="D11" s="9">
        <v>0.85478073328540605</v>
      </c>
      <c r="E11" s="5">
        <v>0.75965665236051505</v>
      </c>
      <c r="F11" s="5">
        <v>0.93982300884955705</v>
      </c>
      <c r="G11" s="5">
        <v>0.840189873417721</v>
      </c>
      <c r="H11" s="5">
        <v>0.85526185219181805</v>
      </c>
      <c r="I11" s="9">
        <v>658</v>
      </c>
      <c r="J11" s="5">
        <v>34</v>
      </c>
      <c r="K11" s="5">
        <v>168</v>
      </c>
      <c r="L11" s="5">
        <v>531</v>
      </c>
      <c r="M11" s="9">
        <f t="shared" si="0"/>
        <v>692</v>
      </c>
      <c r="N11" s="5">
        <f t="shared" si="1"/>
        <v>699</v>
      </c>
      <c r="O11" s="9">
        <f t="shared" si="2"/>
        <v>0.95086705202312138</v>
      </c>
      <c r="P11" s="5">
        <f t="shared" si="3"/>
        <v>4.9132947976878616E-2</v>
      </c>
      <c r="Q11" s="5">
        <f t="shared" si="4"/>
        <v>0.24034334763948498</v>
      </c>
      <c r="R11" s="5">
        <f t="shared" si="5"/>
        <v>0.75965665236051505</v>
      </c>
    </row>
    <row r="12" spans="1:18" x14ac:dyDescent="0.25">
      <c r="A12" s="2"/>
      <c r="B12" s="1" t="s">
        <v>18</v>
      </c>
      <c r="C12" s="1" t="s">
        <v>12</v>
      </c>
      <c r="D12" s="7">
        <v>0.99982020855807197</v>
      </c>
      <c r="E12" s="1">
        <v>1</v>
      </c>
      <c r="F12" s="1">
        <v>0.999630177514792</v>
      </c>
      <c r="G12" s="1">
        <v>0.99981505455890496</v>
      </c>
      <c r="H12" s="1">
        <v>0.99982511367611004</v>
      </c>
      <c r="I12" s="7">
        <v>2858</v>
      </c>
      <c r="J12" s="1">
        <v>1</v>
      </c>
      <c r="K12" s="1">
        <v>0</v>
      </c>
      <c r="L12" s="1">
        <v>2703</v>
      </c>
      <c r="M12" s="7">
        <f t="shared" si="0"/>
        <v>2859</v>
      </c>
      <c r="N12" s="1">
        <f t="shared" si="1"/>
        <v>2703</v>
      </c>
      <c r="O12" s="7">
        <f t="shared" si="2"/>
        <v>0.99965022735222109</v>
      </c>
      <c r="P12" s="1">
        <f t="shared" si="3"/>
        <v>3.497726477789437E-4</v>
      </c>
      <c r="Q12" s="1">
        <f t="shared" si="4"/>
        <v>0</v>
      </c>
      <c r="R12" s="1">
        <f t="shared" si="5"/>
        <v>1</v>
      </c>
    </row>
    <row r="13" spans="1:18" x14ac:dyDescent="0.25">
      <c r="A13" s="2"/>
      <c r="B13" s="1" t="s">
        <v>18</v>
      </c>
      <c r="C13" s="1" t="s">
        <v>13</v>
      </c>
      <c r="D13" s="7">
        <v>0.82602444284687204</v>
      </c>
      <c r="E13" s="1">
        <v>0.70386266094420602</v>
      </c>
      <c r="F13" s="1">
        <v>0.93358633776091005</v>
      </c>
      <c r="G13" s="1">
        <v>0.80261011419249595</v>
      </c>
      <c r="H13" s="1">
        <v>0.82664231313106196</v>
      </c>
      <c r="I13" s="7">
        <v>657</v>
      </c>
      <c r="J13" s="1">
        <v>35</v>
      </c>
      <c r="K13" s="1">
        <v>207</v>
      </c>
      <c r="L13" s="1">
        <v>492</v>
      </c>
      <c r="M13" s="7">
        <f t="shared" si="0"/>
        <v>692</v>
      </c>
      <c r="N13" s="1">
        <f t="shared" si="1"/>
        <v>699</v>
      </c>
      <c r="O13" s="7">
        <f t="shared" si="2"/>
        <v>0.94942196531791911</v>
      </c>
      <c r="P13" s="1">
        <f t="shared" si="3"/>
        <v>5.0578034682080927E-2</v>
      </c>
      <c r="Q13" s="1">
        <f t="shared" si="4"/>
        <v>0.29613733905579398</v>
      </c>
      <c r="R13" s="1">
        <f t="shared" si="5"/>
        <v>0.70386266094420602</v>
      </c>
    </row>
    <row r="14" spans="1:18" s="4" customFormat="1" x14ac:dyDescent="0.25">
      <c r="A14" s="2"/>
      <c r="B14" s="4" t="s">
        <v>19</v>
      </c>
      <c r="C14" s="4" t="s">
        <v>12</v>
      </c>
      <c r="D14" s="8">
        <v>0.77687882056814095</v>
      </c>
      <c r="E14" s="4">
        <v>0.78246392896781303</v>
      </c>
      <c r="F14" s="4">
        <v>0.76408959537572196</v>
      </c>
      <c r="G14" s="4">
        <v>0.77316761104002896</v>
      </c>
      <c r="H14" s="4">
        <v>0.77703119498408102</v>
      </c>
      <c r="I14" s="8">
        <v>2206</v>
      </c>
      <c r="J14" s="4">
        <v>653</v>
      </c>
      <c r="K14" s="4">
        <v>588</v>
      </c>
      <c r="L14" s="4">
        <v>2115</v>
      </c>
      <c r="M14" s="8">
        <f t="shared" si="0"/>
        <v>2859</v>
      </c>
      <c r="N14" s="4">
        <f t="shared" si="1"/>
        <v>2703</v>
      </c>
      <c r="O14" s="8">
        <f t="shared" si="2"/>
        <v>0.77159846100034979</v>
      </c>
      <c r="P14" s="4">
        <f t="shared" si="3"/>
        <v>0.22840153899965024</v>
      </c>
      <c r="Q14" s="4">
        <f t="shared" si="4"/>
        <v>0.21753607103218647</v>
      </c>
      <c r="R14" s="4">
        <f t="shared" si="5"/>
        <v>0.78246392896781358</v>
      </c>
    </row>
    <row r="15" spans="1:18" s="5" customFormat="1" x14ac:dyDescent="0.25">
      <c r="A15" s="2"/>
      <c r="B15" s="5" t="s">
        <v>19</v>
      </c>
      <c r="C15" s="5" t="s">
        <v>13</v>
      </c>
      <c r="D15" s="9">
        <v>0.76491732566498905</v>
      </c>
      <c r="E15" s="5">
        <v>0.75679542203147299</v>
      </c>
      <c r="F15" s="5">
        <v>0.77113702623906699</v>
      </c>
      <c r="G15" s="5">
        <v>0.763898916967509</v>
      </c>
      <c r="H15" s="5">
        <v>0.76495840465735498</v>
      </c>
      <c r="I15" s="9">
        <v>535</v>
      </c>
      <c r="J15" s="5">
        <v>157</v>
      </c>
      <c r="K15" s="5">
        <v>170</v>
      </c>
      <c r="L15" s="5">
        <v>529</v>
      </c>
      <c r="M15" s="9">
        <f t="shared" si="0"/>
        <v>692</v>
      </c>
      <c r="N15" s="5">
        <f t="shared" si="1"/>
        <v>699</v>
      </c>
      <c r="O15" s="9">
        <f t="shared" si="2"/>
        <v>0.77312138728323698</v>
      </c>
      <c r="P15" s="5">
        <f t="shared" si="3"/>
        <v>0.22687861271676302</v>
      </c>
      <c r="Q15" s="5">
        <f t="shared" si="4"/>
        <v>0.24320457796852646</v>
      </c>
      <c r="R15" s="5">
        <f t="shared" si="5"/>
        <v>0.75679542203147354</v>
      </c>
    </row>
    <row r="16" spans="1:18" x14ac:dyDescent="0.25">
      <c r="A16" s="2"/>
      <c r="B16" s="1" t="s">
        <v>20</v>
      </c>
      <c r="C16" s="1" t="s">
        <v>12</v>
      </c>
      <c r="D16" s="7">
        <v>0.77040632865875502</v>
      </c>
      <c r="E16" s="1">
        <v>0.68183499815020299</v>
      </c>
      <c r="F16" s="1">
        <v>0.81548672566371605</v>
      </c>
      <c r="G16" s="1">
        <v>0.74269595003022304</v>
      </c>
      <c r="H16" s="1">
        <v>0.76798990201319195</v>
      </c>
      <c r="I16" s="7">
        <v>2442</v>
      </c>
      <c r="J16" s="1">
        <v>417</v>
      </c>
      <c r="K16" s="1">
        <v>860</v>
      </c>
      <c r="L16" s="1">
        <v>1843</v>
      </c>
      <c r="M16" s="7">
        <f t="shared" si="0"/>
        <v>2859</v>
      </c>
      <c r="N16" s="1">
        <f t="shared" si="1"/>
        <v>2703</v>
      </c>
      <c r="O16" s="7">
        <f t="shared" si="2"/>
        <v>0.85414480587618047</v>
      </c>
      <c r="P16" s="1">
        <f t="shared" si="3"/>
        <v>0.1458551941238195</v>
      </c>
      <c r="Q16" s="1">
        <f t="shared" si="4"/>
        <v>0.31816500184979651</v>
      </c>
      <c r="R16" s="1">
        <f t="shared" si="5"/>
        <v>0.68183499815020343</v>
      </c>
    </row>
    <row r="17" spans="1:18" s="3" customFormat="1" ht="15.75" thickBot="1" x14ac:dyDescent="0.3">
      <c r="A17" s="2"/>
      <c r="B17" s="3" t="s">
        <v>20</v>
      </c>
      <c r="C17" s="3" t="s">
        <v>13</v>
      </c>
      <c r="D17" s="10">
        <v>0.76132278936017195</v>
      </c>
      <c r="E17" s="3">
        <v>0.66523605150214504</v>
      </c>
      <c r="F17" s="3">
        <v>0.82593250444049704</v>
      </c>
      <c r="G17" s="3">
        <v>0.736925515055467</v>
      </c>
      <c r="H17" s="3">
        <v>0.76180877719615903</v>
      </c>
      <c r="I17" s="10">
        <v>594</v>
      </c>
      <c r="J17" s="3">
        <v>98</v>
      </c>
      <c r="K17" s="3">
        <v>234</v>
      </c>
      <c r="L17" s="3">
        <v>465</v>
      </c>
      <c r="M17" s="10">
        <f t="shared" si="0"/>
        <v>692</v>
      </c>
      <c r="N17" s="3">
        <f t="shared" si="1"/>
        <v>699</v>
      </c>
      <c r="O17" s="10">
        <f t="shared" si="2"/>
        <v>0.85838150289017345</v>
      </c>
      <c r="P17" s="3">
        <f t="shared" si="3"/>
        <v>0.1416184971098266</v>
      </c>
      <c r="Q17" s="3">
        <f t="shared" si="4"/>
        <v>0.33476394849785407</v>
      </c>
      <c r="R17" s="3">
        <f t="shared" si="5"/>
        <v>0.66523605150214593</v>
      </c>
    </row>
    <row r="18" spans="1:18" ht="15.75" thickTop="1" x14ac:dyDescent="0.25">
      <c r="A18" s="2">
        <v>2</v>
      </c>
      <c r="B18" s="1" t="s">
        <v>11</v>
      </c>
      <c r="C18" s="1" t="s">
        <v>12</v>
      </c>
      <c r="D18" s="7">
        <v>0.95746417558498098</v>
      </c>
      <c r="E18" s="1">
        <v>0.91557361906521295</v>
      </c>
      <c r="F18" s="1">
        <v>0.99758454106280103</v>
      </c>
      <c r="G18" s="1">
        <v>0.95482130815913602</v>
      </c>
      <c r="H18" s="1">
        <v>0.95671786244548696</v>
      </c>
      <c r="I18" s="7">
        <v>5601</v>
      </c>
      <c r="J18" s="1">
        <v>12</v>
      </c>
      <c r="K18" s="1">
        <v>457</v>
      </c>
      <c r="L18" s="1">
        <v>4956</v>
      </c>
      <c r="M18" s="7">
        <f t="shared" si="0"/>
        <v>5613</v>
      </c>
      <c r="N18" s="1">
        <f t="shared" si="1"/>
        <v>5413</v>
      </c>
      <c r="O18" s="7">
        <f t="shared" si="2"/>
        <v>0.99786210582576162</v>
      </c>
      <c r="P18" s="1">
        <f t="shared" si="3"/>
        <v>2.137894174238375E-3</v>
      </c>
      <c r="Q18" s="1">
        <f t="shared" si="4"/>
        <v>8.4426380934786618E-2</v>
      </c>
      <c r="R18" s="1">
        <f t="shared" si="5"/>
        <v>0.9155736190652134</v>
      </c>
    </row>
    <row r="19" spans="1:18" x14ac:dyDescent="0.25">
      <c r="A19" s="2"/>
      <c r="B19" s="1" t="s">
        <v>11</v>
      </c>
      <c r="C19" s="1" t="s">
        <v>13</v>
      </c>
      <c r="D19" s="7">
        <v>0.85128763148349595</v>
      </c>
      <c r="E19" s="1">
        <v>0.76358296622613797</v>
      </c>
      <c r="F19" s="1">
        <v>0.92198581560283599</v>
      </c>
      <c r="G19" s="1">
        <v>0.83534136546184701</v>
      </c>
      <c r="H19" s="1">
        <v>0.85025026447507601</v>
      </c>
      <c r="I19" s="7">
        <v>1307</v>
      </c>
      <c r="J19" s="1">
        <v>88</v>
      </c>
      <c r="K19" s="1">
        <v>322</v>
      </c>
      <c r="L19" s="1">
        <v>1040</v>
      </c>
      <c r="M19" s="7">
        <f t="shared" si="0"/>
        <v>1395</v>
      </c>
      <c r="N19" s="1">
        <f t="shared" si="1"/>
        <v>1362</v>
      </c>
      <c r="O19" s="7">
        <f t="shared" si="2"/>
        <v>0.93691756272401439</v>
      </c>
      <c r="P19" s="1">
        <f t="shared" si="3"/>
        <v>6.308243727598567E-2</v>
      </c>
      <c r="Q19" s="1">
        <f t="shared" si="4"/>
        <v>0.23641703377386197</v>
      </c>
      <c r="R19" s="1">
        <f t="shared" si="5"/>
        <v>0.76358296622613808</v>
      </c>
    </row>
    <row r="20" spans="1:18" s="4" customFormat="1" x14ac:dyDescent="0.25">
      <c r="A20" s="2"/>
      <c r="B20" s="4" t="s">
        <v>14</v>
      </c>
      <c r="C20" s="4" t="s">
        <v>12</v>
      </c>
      <c r="D20" s="8">
        <v>0.93061853800108796</v>
      </c>
      <c r="E20" s="4">
        <v>0.86624792167005304</v>
      </c>
      <c r="F20" s="4">
        <v>0.99133192389006297</v>
      </c>
      <c r="G20" s="4">
        <v>0.92457852706299903</v>
      </c>
      <c r="H20" s="4">
        <v>0.92947172495403596</v>
      </c>
      <c r="I20" s="8">
        <v>5572</v>
      </c>
      <c r="J20" s="4">
        <v>41</v>
      </c>
      <c r="K20" s="4">
        <v>724</v>
      </c>
      <c r="L20" s="4">
        <v>4689</v>
      </c>
      <c r="M20" s="8">
        <f t="shared" si="0"/>
        <v>5613</v>
      </c>
      <c r="N20" s="4">
        <f t="shared" si="1"/>
        <v>5413</v>
      </c>
      <c r="O20" s="8">
        <f t="shared" si="2"/>
        <v>0.99269552823801888</v>
      </c>
      <c r="P20" s="4">
        <f t="shared" si="3"/>
        <v>7.3044717619811152E-3</v>
      </c>
      <c r="Q20" s="4">
        <f t="shared" si="4"/>
        <v>0.13375207832994643</v>
      </c>
      <c r="R20" s="4">
        <f t="shared" si="5"/>
        <v>0.8662479216700536</v>
      </c>
    </row>
    <row r="21" spans="1:18" s="5" customFormat="1" x14ac:dyDescent="0.25">
      <c r="A21" s="2"/>
      <c r="B21" s="5" t="s">
        <v>14</v>
      </c>
      <c r="C21" s="5" t="s">
        <v>13</v>
      </c>
      <c r="D21" s="9">
        <v>0.82662314109539303</v>
      </c>
      <c r="E21" s="5">
        <v>0.72026431718061601</v>
      </c>
      <c r="F21" s="5">
        <v>0.910018552875695</v>
      </c>
      <c r="G21" s="5">
        <v>0.80409836065573703</v>
      </c>
      <c r="H21" s="5">
        <v>0.82536513350070195</v>
      </c>
      <c r="I21" s="9">
        <v>1298</v>
      </c>
      <c r="J21" s="5">
        <v>97</v>
      </c>
      <c r="K21" s="5">
        <v>381</v>
      </c>
      <c r="L21" s="5">
        <v>981</v>
      </c>
      <c r="M21" s="9">
        <f t="shared" si="0"/>
        <v>1395</v>
      </c>
      <c r="N21" s="5">
        <f t="shared" si="1"/>
        <v>1362</v>
      </c>
      <c r="O21" s="9">
        <f t="shared" si="2"/>
        <v>0.93046594982078856</v>
      </c>
      <c r="P21" s="5">
        <f t="shared" si="3"/>
        <v>6.9534050179211465E-2</v>
      </c>
      <c r="Q21" s="5">
        <f t="shared" si="4"/>
        <v>0.27973568281938327</v>
      </c>
      <c r="R21" s="5">
        <f t="shared" si="5"/>
        <v>0.72026431718061679</v>
      </c>
    </row>
    <row r="22" spans="1:18" s="6" customFormat="1" x14ac:dyDescent="0.25">
      <c r="A22" s="2"/>
      <c r="B22" s="6" t="s">
        <v>15</v>
      </c>
      <c r="C22" s="6" t="s">
        <v>12</v>
      </c>
      <c r="D22" s="7">
        <v>0.82196626156357699</v>
      </c>
      <c r="E22" s="6">
        <v>0.76962867171623806</v>
      </c>
      <c r="F22" s="6">
        <v>0.85333879557558301</v>
      </c>
      <c r="G22" s="6">
        <v>0.80932491500728498</v>
      </c>
      <c r="H22" s="6">
        <v>0.82103382632667399</v>
      </c>
      <c r="I22" s="7">
        <v>4897</v>
      </c>
      <c r="J22" s="6">
        <v>716</v>
      </c>
      <c r="K22" s="6">
        <v>1247</v>
      </c>
      <c r="L22" s="6">
        <v>4166</v>
      </c>
      <c r="M22" s="7">
        <f t="shared" si="0"/>
        <v>5613</v>
      </c>
      <c r="N22" s="6">
        <f t="shared" si="1"/>
        <v>5413</v>
      </c>
      <c r="O22" s="7">
        <f t="shared" si="2"/>
        <v>0.87243898093711025</v>
      </c>
      <c r="P22" s="6">
        <f t="shared" si="3"/>
        <v>0.12756101906288972</v>
      </c>
      <c r="Q22" s="6">
        <f t="shared" si="4"/>
        <v>0.23037132828376131</v>
      </c>
      <c r="R22" s="6">
        <f t="shared" si="5"/>
        <v>0.76962867171623872</v>
      </c>
    </row>
    <row r="23" spans="1:18" s="5" customFormat="1" x14ac:dyDescent="0.25">
      <c r="A23" s="2"/>
      <c r="B23" s="5" t="s">
        <v>15</v>
      </c>
      <c r="C23" s="5" t="s">
        <v>13</v>
      </c>
      <c r="D23" s="9">
        <v>0.73122959738846505</v>
      </c>
      <c r="E23" s="5">
        <v>0.66666666666666596</v>
      </c>
      <c r="F23" s="5">
        <v>0.75983263598326301</v>
      </c>
      <c r="G23" s="5">
        <v>0.710207274149393</v>
      </c>
      <c r="H23" s="5">
        <v>0.73046594982078805</v>
      </c>
      <c r="I23" s="9">
        <v>1108</v>
      </c>
      <c r="J23" s="5">
        <v>287</v>
      </c>
      <c r="K23" s="5">
        <v>454</v>
      </c>
      <c r="L23" s="5">
        <v>908</v>
      </c>
      <c r="M23" s="9">
        <f t="shared" si="0"/>
        <v>1395</v>
      </c>
      <c r="N23" s="5">
        <f t="shared" si="1"/>
        <v>1362</v>
      </c>
      <c r="O23" s="9">
        <f t="shared" si="2"/>
        <v>0.79426523297491036</v>
      </c>
      <c r="P23" s="5">
        <f t="shared" si="3"/>
        <v>0.20573476702508961</v>
      </c>
      <c r="Q23" s="5">
        <f t="shared" si="4"/>
        <v>0.33333333333333331</v>
      </c>
      <c r="R23" s="5">
        <f t="shared" si="5"/>
        <v>0.66666666666666663</v>
      </c>
    </row>
    <row r="24" spans="1:18" s="6" customFormat="1" x14ac:dyDescent="0.25">
      <c r="A24" s="2"/>
      <c r="B24" s="6" t="s">
        <v>16</v>
      </c>
      <c r="C24" s="6" t="s">
        <v>12</v>
      </c>
      <c r="D24" s="7">
        <v>0.83674950117903102</v>
      </c>
      <c r="E24" s="6">
        <v>0.78514686864954697</v>
      </c>
      <c r="F24" s="6">
        <v>0.86965418457131105</v>
      </c>
      <c r="G24" s="6">
        <v>0.82524271844660202</v>
      </c>
      <c r="H24" s="6">
        <v>0.83583015978353004</v>
      </c>
      <c r="I24" s="7">
        <v>4976</v>
      </c>
      <c r="J24" s="6">
        <v>637</v>
      </c>
      <c r="K24" s="6">
        <v>1163</v>
      </c>
      <c r="L24" s="6">
        <v>4250</v>
      </c>
      <c r="M24" s="7">
        <f t="shared" si="0"/>
        <v>5613</v>
      </c>
      <c r="N24" s="1">
        <f t="shared" si="1"/>
        <v>5413</v>
      </c>
      <c r="O24" s="7">
        <f t="shared" si="2"/>
        <v>0.88651345091751288</v>
      </c>
      <c r="P24" s="1">
        <f t="shared" si="3"/>
        <v>0.11348654908248708</v>
      </c>
      <c r="Q24" s="1">
        <f t="shared" si="4"/>
        <v>0.21485313135045261</v>
      </c>
      <c r="R24" s="1">
        <f t="shared" si="5"/>
        <v>0.78514686864954741</v>
      </c>
    </row>
    <row r="25" spans="1:18" s="6" customFormat="1" x14ac:dyDescent="0.25">
      <c r="A25" s="2"/>
      <c r="B25" s="6" t="s">
        <v>16</v>
      </c>
      <c r="C25" s="6" t="s">
        <v>13</v>
      </c>
      <c r="D25" s="7">
        <v>0.73775843307943401</v>
      </c>
      <c r="E25" s="6">
        <v>0.66152716593245198</v>
      </c>
      <c r="F25" s="6">
        <v>0.774720550300945</v>
      </c>
      <c r="G25" s="6">
        <v>0.71366336633663296</v>
      </c>
      <c r="H25" s="6">
        <v>0.73685677293038299</v>
      </c>
      <c r="I25" s="7">
        <v>1133</v>
      </c>
      <c r="J25" s="6">
        <v>262</v>
      </c>
      <c r="K25" s="6">
        <v>461</v>
      </c>
      <c r="L25" s="6">
        <v>901</v>
      </c>
      <c r="M25" s="7">
        <f t="shared" si="0"/>
        <v>1395</v>
      </c>
      <c r="N25" s="1">
        <f t="shared" si="1"/>
        <v>1362</v>
      </c>
      <c r="O25" s="7">
        <f t="shared" si="2"/>
        <v>0.81218637992831544</v>
      </c>
      <c r="P25" s="1">
        <f t="shared" si="3"/>
        <v>0.18781362007168459</v>
      </c>
      <c r="Q25" s="1">
        <f t="shared" si="4"/>
        <v>0.33847283406754775</v>
      </c>
      <c r="R25" s="1">
        <f t="shared" si="5"/>
        <v>0.66152716593245231</v>
      </c>
    </row>
    <row r="26" spans="1:18" s="4" customFormat="1" x14ac:dyDescent="0.25">
      <c r="A26" s="2"/>
      <c r="B26" s="4" t="s">
        <v>17</v>
      </c>
      <c r="C26" s="4" t="s">
        <v>12</v>
      </c>
      <c r="D26" s="8">
        <v>1</v>
      </c>
      <c r="E26" s="4">
        <v>1</v>
      </c>
      <c r="F26" s="4">
        <v>1</v>
      </c>
      <c r="G26" s="4">
        <v>1</v>
      </c>
      <c r="H26" s="4">
        <v>1</v>
      </c>
      <c r="I26" s="8">
        <v>5613</v>
      </c>
      <c r="J26" s="4">
        <v>0</v>
      </c>
      <c r="K26" s="4">
        <v>0</v>
      </c>
      <c r="L26" s="4">
        <v>5413</v>
      </c>
      <c r="M26" s="8">
        <f t="shared" si="0"/>
        <v>5613</v>
      </c>
      <c r="N26" s="4">
        <f t="shared" si="1"/>
        <v>5413</v>
      </c>
      <c r="O26" s="8">
        <f t="shared" si="2"/>
        <v>1</v>
      </c>
      <c r="P26" s="4">
        <f t="shared" si="3"/>
        <v>0</v>
      </c>
      <c r="Q26" s="4">
        <f t="shared" si="4"/>
        <v>0</v>
      </c>
      <c r="R26" s="4">
        <f t="shared" si="5"/>
        <v>1</v>
      </c>
    </row>
    <row r="27" spans="1:18" s="5" customFormat="1" x14ac:dyDescent="0.25">
      <c r="A27" s="2"/>
      <c r="B27" s="5" t="s">
        <v>17</v>
      </c>
      <c r="C27" s="5" t="s">
        <v>13</v>
      </c>
      <c r="D27" s="9">
        <v>0.89698948132027501</v>
      </c>
      <c r="E27" s="5">
        <v>0.84067547723935299</v>
      </c>
      <c r="F27" s="5">
        <v>0.94471947194719397</v>
      </c>
      <c r="G27" s="5">
        <v>0.889665889665889</v>
      </c>
      <c r="H27" s="5">
        <v>0.896323401702114</v>
      </c>
      <c r="I27" s="9">
        <v>1328</v>
      </c>
      <c r="J27" s="5">
        <v>67</v>
      </c>
      <c r="K27" s="5">
        <v>217</v>
      </c>
      <c r="L27" s="5">
        <v>1145</v>
      </c>
      <c r="M27" s="9">
        <f t="shared" si="0"/>
        <v>1395</v>
      </c>
      <c r="N27" s="5">
        <f t="shared" si="1"/>
        <v>1362</v>
      </c>
      <c r="O27" s="9">
        <f t="shared" si="2"/>
        <v>0.95197132616487457</v>
      </c>
      <c r="P27" s="5">
        <f t="shared" si="3"/>
        <v>4.8028673835125449E-2</v>
      </c>
      <c r="Q27" s="5">
        <f t="shared" si="4"/>
        <v>0.1593245227606461</v>
      </c>
      <c r="R27" s="5">
        <f t="shared" si="5"/>
        <v>0.84067547723935387</v>
      </c>
    </row>
    <row r="28" spans="1:18" s="6" customFormat="1" x14ac:dyDescent="0.25">
      <c r="A28" s="2"/>
      <c r="B28" s="6" t="s">
        <v>18</v>
      </c>
      <c r="C28" s="6" t="s">
        <v>12</v>
      </c>
      <c r="D28" s="7">
        <v>1</v>
      </c>
      <c r="E28" s="6">
        <v>1</v>
      </c>
      <c r="F28" s="6">
        <v>1</v>
      </c>
      <c r="G28" s="6">
        <v>1</v>
      </c>
      <c r="H28" s="6">
        <v>1</v>
      </c>
      <c r="I28" s="7">
        <v>5613</v>
      </c>
      <c r="J28" s="6">
        <v>0</v>
      </c>
      <c r="K28" s="6">
        <v>0</v>
      </c>
      <c r="L28" s="6">
        <v>5413</v>
      </c>
      <c r="M28" s="7">
        <f t="shared" si="0"/>
        <v>5613</v>
      </c>
      <c r="N28" s="1">
        <f t="shared" si="1"/>
        <v>5413</v>
      </c>
      <c r="O28" s="7">
        <f t="shared" si="2"/>
        <v>1</v>
      </c>
      <c r="P28" s="1">
        <f t="shared" si="3"/>
        <v>0</v>
      </c>
      <c r="Q28" s="1">
        <f t="shared" si="4"/>
        <v>0</v>
      </c>
      <c r="R28" s="1">
        <f t="shared" si="5"/>
        <v>1</v>
      </c>
    </row>
    <row r="29" spans="1:18" s="6" customFormat="1" x14ac:dyDescent="0.25">
      <c r="A29" s="2"/>
      <c r="B29" s="6" t="s">
        <v>18</v>
      </c>
      <c r="C29" s="6" t="s">
        <v>13</v>
      </c>
      <c r="D29" s="7">
        <v>0.88610808850199496</v>
      </c>
      <c r="E29" s="6">
        <v>0.81571218795888401</v>
      </c>
      <c r="F29" s="6">
        <v>0.94633730834752905</v>
      </c>
      <c r="G29" s="6">
        <v>0.87618296529968398</v>
      </c>
      <c r="H29" s="6">
        <v>0.88527544881815101</v>
      </c>
      <c r="I29" s="7">
        <v>1332</v>
      </c>
      <c r="J29" s="6">
        <v>63</v>
      </c>
      <c r="K29" s="6">
        <v>251</v>
      </c>
      <c r="L29" s="6">
        <v>1111</v>
      </c>
      <c r="M29" s="7">
        <f t="shared" si="0"/>
        <v>1395</v>
      </c>
      <c r="N29" s="1">
        <f t="shared" si="1"/>
        <v>1362</v>
      </c>
      <c r="O29" s="7">
        <f t="shared" si="2"/>
        <v>0.95483870967741935</v>
      </c>
      <c r="P29" s="1">
        <f t="shared" si="3"/>
        <v>4.5161290322580643E-2</v>
      </c>
      <c r="Q29" s="1">
        <f t="shared" si="4"/>
        <v>0.18428781204111599</v>
      </c>
      <c r="R29" s="1">
        <f t="shared" si="5"/>
        <v>0.81571218795888401</v>
      </c>
    </row>
    <row r="30" spans="1:18" s="4" customFormat="1" x14ac:dyDescent="0.25">
      <c r="A30" s="2"/>
      <c r="B30" s="4" t="s">
        <v>19</v>
      </c>
      <c r="C30" s="4" t="s">
        <v>12</v>
      </c>
      <c r="D30" s="8">
        <v>0.75167785234899298</v>
      </c>
      <c r="E30" s="4">
        <v>0.64031036393866603</v>
      </c>
      <c r="F30" s="4">
        <v>0.81418839558374401</v>
      </c>
      <c r="G30" s="4">
        <v>0.71685625646328799</v>
      </c>
      <c r="H30" s="4">
        <v>0.74969375314339304</v>
      </c>
      <c r="I30" s="8">
        <v>4822</v>
      </c>
      <c r="J30" s="4">
        <v>791</v>
      </c>
      <c r="K30" s="4">
        <v>1947</v>
      </c>
      <c r="L30" s="4">
        <v>3466</v>
      </c>
      <c r="M30" s="8">
        <f t="shared" si="0"/>
        <v>5613</v>
      </c>
      <c r="N30" s="4">
        <f t="shared" si="1"/>
        <v>5413</v>
      </c>
      <c r="O30" s="8">
        <f t="shared" si="2"/>
        <v>0.85907714234812038</v>
      </c>
      <c r="P30" s="4">
        <f t="shared" si="3"/>
        <v>0.14092285765187956</v>
      </c>
      <c r="Q30" s="4">
        <f t="shared" si="4"/>
        <v>0.35968963606133381</v>
      </c>
      <c r="R30" s="4">
        <f t="shared" si="5"/>
        <v>0.64031036393866614</v>
      </c>
    </row>
    <row r="31" spans="1:18" s="5" customFormat="1" x14ac:dyDescent="0.25">
      <c r="A31" s="2"/>
      <c r="B31" s="5" t="s">
        <v>19</v>
      </c>
      <c r="C31" s="5" t="s">
        <v>13</v>
      </c>
      <c r="D31" s="9">
        <v>0.73703300689154805</v>
      </c>
      <c r="E31" s="5">
        <v>0.61086637298090996</v>
      </c>
      <c r="F31" s="5">
        <v>0.810126582278481</v>
      </c>
      <c r="G31" s="5">
        <v>0.69652574298869796</v>
      </c>
      <c r="H31" s="5">
        <v>0.73554071337217497</v>
      </c>
      <c r="I31" s="9">
        <v>1200</v>
      </c>
      <c r="J31" s="5">
        <v>195</v>
      </c>
      <c r="K31" s="5">
        <v>530</v>
      </c>
      <c r="L31" s="5">
        <v>832</v>
      </c>
      <c r="M31" s="9">
        <f t="shared" si="0"/>
        <v>1395</v>
      </c>
      <c r="N31" s="5">
        <f t="shared" si="1"/>
        <v>1362</v>
      </c>
      <c r="O31" s="9">
        <f t="shared" si="2"/>
        <v>0.86021505376344087</v>
      </c>
      <c r="P31" s="5">
        <f t="shared" si="3"/>
        <v>0.13978494623655913</v>
      </c>
      <c r="Q31" s="5">
        <f t="shared" si="4"/>
        <v>0.3891336270190896</v>
      </c>
      <c r="R31" s="5">
        <f t="shared" si="5"/>
        <v>0.6108663729809104</v>
      </c>
    </row>
    <row r="32" spans="1:18" x14ac:dyDescent="0.25">
      <c r="A32" s="2"/>
      <c r="B32" s="1" t="s">
        <v>20</v>
      </c>
      <c r="C32" s="1" t="s">
        <v>12</v>
      </c>
      <c r="D32" s="7">
        <v>0.75294757845093396</v>
      </c>
      <c r="E32" s="1">
        <v>0.51505634583410298</v>
      </c>
      <c r="F32" s="1">
        <v>0.96570834776584602</v>
      </c>
      <c r="G32" s="1">
        <v>0.67180722891566202</v>
      </c>
      <c r="H32" s="1">
        <v>0.74870935944831796</v>
      </c>
      <c r="I32" s="7">
        <v>5514</v>
      </c>
      <c r="J32" s="1">
        <v>99</v>
      </c>
      <c r="K32" s="1">
        <v>2625</v>
      </c>
      <c r="L32" s="1">
        <v>2788</v>
      </c>
      <c r="M32" s="7">
        <f t="shared" si="0"/>
        <v>5613</v>
      </c>
      <c r="N32" s="1">
        <f t="shared" si="1"/>
        <v>5413</v>
      </c>
      <c r="O32" s="7">
        <f t="shared" si="2"/>
        <v>0.98236237306253338</v>
      </c>
      <c r="P32" s="1">
        <f t="shared" si="3"/>
        <v>1.7637626937466594E-2</v>
      </c>
      <c r="Q32" s="1">
        <f t="shared" si="4"/>
        <v>0.48494365416589691</v>
      </c>
      <c r="R32" s="1">
        <f t="shared" si="5"/>
        <v>0.51505634583410309</v>
      </c>
    </row>
    <row r="33" spans="1:18" s="3" customFormat="1" ht="15.75" thickBot="1" x14ac:dyDescent="0.3">
      <c r="A33" s="2"/>
      <c r="B33" s="3" t="s">
        <v>20</v>
      </c>
      <c r="C33" s="3" t="s">
        <v>13</v>
      </c>
      <c r="D33" s="10">
        <v>0.73667029379760596</v>
      </c>
      <c r="E33" s="3">
        <v>0.48531571218795799</v>
      </c>
      <c r="F33" s="3">
        <v>0.96355685131195301</v>
      </c>
      <c r="G33" s="3">
        <v>0.6455078125</v>
      </c>
      <c r="H33" s="3">
        <v>0.73369728261727596</v>
      </c>
      <c r="I33" s="10">
        <v>1370</v>
      </c>
      <c r="J33" s="3">
        <v>25</v>
      </c>
      <c r="K33" s="3">
        <v>701</v>
      </c>
      <c r="L33" s="3">
        <v>661</v>
      </c>
      <c r="M33" s="10">
        <f t="shared" si="0"/>
        <v>1395</v>
      </c>
      <c r="N33" s="3">
        <f t="shared" si="1"/>
        <v>1362</v>
      </c>
      <c r="O33" s="10">
        <f t="shared" si="2"/>
        <v>0.98207885304659504</v>
      </c>
      <c r="P33" s="3">
        <f t="shared" si="3"/>
        <v>1.7921146953405017E-2</v>
      </c>
      <c r="Q33" s="3">
        <f t="shared" si="4"/>
        <v>0.51468428781204112</v>
      </c>
      <c r="R33" s="3">
        <f t="shared" si="5"/>
        <v>0.48531571218795888</v>
      </c>
    </row>
    <row r="34" spans="1:18" ht="15.75" thickTop="1" x14ac:dyDescent="0.25">
      <c r="A34" s="2">
        <v>7</v>
      </c>
      <c r="B34" s="1" t="s">
        <v>11</v>
      </c>
      <c r="C34" s="1" t="s">
        <v>12</v>
      </c>
      <c r="D34" s="7">
        <v>0.90428763902464704</v>
      </c>
      <c r="E34" s="1">
        <v>0.83470632288434699</v>
      </c>
      <c r="F34" s="1">
        <v>0.96697031666356803</v>
      </c>
      <c r="G34" s="1">
        <v>0.89598346300709097</v>
      </c>
      <c r="H34" s="1">
        <v>0.90344324965137002</v>
      </c>
      <c r="I34" s="7">
        <v>18626</v>
      </c>
      <c r="J34" s="1">
        <v>533</v>
      </c>
      <c r="K34" s="1">
        <v>3090</v>
      </c>
      <c r="L34" s="1">
        <v>15604</v>
      </c>
      <c r="M34" s="7">
        <f t="shared" si="0"/>
        <v>19159</v>
      </c>
      <c r="N34" s="1">
        <f t="shared" si="1"/>
        <v>18694</v>
      </c>
      <c r="O34" s="7">
        <f t="shared" si="2"/>
        <v>0.97218017641839349</v>
      </c>
      <c r="P34" s="1">
        <f t="shared" si="3"/>
        <v>2.7819823581606555E-2</v>
      </c>
      <c r="Q34" s="1">
        <f t="shared" si="4"/>
        <v>0.16529367711565207</v>
      </c>
      <c r="R34" s="1">
        <f t="shared" si="5"/>
        <v>0.83470632288434787</v>
      </c>
    </row>
    <row r="35" spans="1:18" x14ac:dyDescent="0.25">
      <c r="A35" s="2"/>
      <c r="B35" s="1" t="s">
        <v>11</v>
      </c>
      <c r="C35" s="1" t="s">
        <v>13</v>
      </c>
      <c r="D35" s="7">
        <v>0.85143702451394698</v>
      </c>
      <c r="E35" s="1">
        <v>0.77805178791615204</v>
      </c>
      <c r="F35" s="1">
        <v>0.92071984435797605</v>
      </c>
      <c r="G35" s="1">
        <v>0.843394965471151</v>
      </c>
      <c r="H35" s="1">
        <v>0.85357569822079904</v>
      </c>
      <c r="I35" s="7">
        <v>4272</v>
      </c>
      <c r="J35" s="1">
        <v>326</v>
      </c>
      <c r="K35" s="1">
        <v>1080</v>
      </c>
      <c r="L35" s="1">
        <v>3786</v>
      </c>
      <c r="M35" s="7">
        <f t="shared" si="0"/>
        <v>4598</v>
      </c>
      <c r="N35" s="1">
        <f t="shared" si="1"/>
        <v>4866</v>
      </c>
      <c r="O35" s="7">
        <f t="shared" si="2"/>
        <v>0.92909960852544582</v>
      </c>
      <c r="P35" s="1">
        <f t="shared" si="3"/>
        <v>7.0900391474554153E-2</v>
      </c>
      <c r="Q35" s="1">
        <f t="shared" si="4"/>
        <v>0.2219482120838471</v>
      </c>
      <c r="R35" s="1">
        <f t="shared" si="5"/>
        <v>0.77805178791615293</v>
      </c>
    </row>
    <row r="36" spans="1:18" s="4" customFormat="1" x14ac:dyDescent="0.25">
      <c r="A36" s="2"/>
      <c r="B36" s="4" t="s">
        <v>14</v>
      </c>
      <c r="C36" s="4" t="s">
        <v>12</v>
      </c>
      <c r="D36" s="8">
        <v>0.88748580033286595</v>
      </c>
      <c r="E36" s="4">
        <v>0.80544559751792</v>
      </c>
      <c r="F36" s="4">
        <v>0.96032910262133997</v>
      </c>
      <c r="G36" s="4">
        <v>0.87609460914089499</v>
      </c>
      <c r="H36" s="4">
        <v>0.88649021877044298</v>
      </c>
      <c r="I36" s="8">
        <v>18537</v>
      </c>
      <c r="J36" s="4">
        <v>622</v>
      </c>
      <c r="K36" s="4">
        <v>3637</v>
      </c>
      <c r="L36" s="4">
        <v>15057</v>
      </c>
      <c r="M36" s="8">
        <f t="shared" si="0"/>
        <v>19159</v>
      </c>
      <c r="N36" s="4">
        <f t="shared" si="1"/>
        <v>18694</v>
      </c>
      <c r="O36" s="8">
        <f t="shared" si="2"/>
        <v>0.96753484002296575</v>
      </c>
      <c r="P36" s="4">
        <f t="shared" si="3"/>
        <v>3.2465159977034294E-2</v>
      </c>
      <c r="Q36" s="4">
        <f t="shared" si="4"/>
        <v>0.19455440248207981</v>
      </c>
      <c r="R36" s="4">
        <f t="shared" si="5"/>
        <v>0.80544559751792022</v>
      </c>
    </row>
    <row r="37" spans="1:18" s="5" customFormat="1" x14ac:dyDescent="0.25">
      <c r="A37" s="2"/>
      <c r="B37" s="5" t="s">
        <v>14</v>
      </c>
      <c r="C37" s="5" t="s">
        <v>13</v>
      </c>
      <c r="D37" s="9">
        <v>0.84055367709213802</v>
      </c>
      <c r="E37" s="5">
        <v>0.75667899712289299</v>
      </c>
      <c r="F37" s="5">
        <v>0.91889193910656297</v>
      </c>
      <c r="G37" s="5">
        <v>0.82993350614222905</v>
      </c>
      <c r="H37" s="5">
        <v>0.842998045755879</v>
      </c>
      <c r="I37" s="9">
        <v>4273</v>
      </c>
      <c r="J37" s="5">
        <v>325</v>
      </c>
      <c r="K37" s="5">
        <v>1184</v>
      </c>
      <c r="L37" s="5">
        <v>3682</v>
      </c>
      <c r="M37" s="9">
        <f t="shared" si="0"/>
        <v>4598</v>
      </c>
      <c r="N37" s="5">
        <f t="shared" si="1"/>
        <v>4866</v>
      </c>
      <c r="O37" s="9">
        <f t="shared" si="2"/>
        <v>0.92931709438886467</v>
      </c>
      <c r="P37" s="5">
        <f t="shared" si="3"/>
        <v>7.0682905611135272E-2</v>
      </c>
      <c r="Q37" s="5">
        <f t="shared" si="4"/>
        <v>0.24332100287710645</v>
      </c>
      <c r="R37" s="5">
        <f t="shared" si="5"/>
        <v>0.75667899712289355</v>
      </c>
    </row>
    <row r="38" spans="1:18" s="6" customFormat="1" x14ac:dyDescent="0.25">
      <c r="A38" s="2"/>
      <c r="B38" s="6" t="s">
        <v>15</v>
      </c>
      <c r="C38" s="6" t="s">
        <v>12</v>
      </c>
      <c r="D38" s="7">
        <v>0.84500567986685304</v>
      </c>
      <c r="E38" s="6">
        <v>0.85695945223066206</v>
      </c>
      <c r="F38" s="6">
        <v>0.83381044084734202</v>
      </c>
      <c r="G38" s="6">
        <v>0.84522647532118</v>
      </c>
      <c r="H38" s="6">
        <v>0.84515074234791099</v>
      </c>
      <c r="I38" s="7">
        <v>15966</v>
      </c>
      <c r="J38" s="6">
        <v>3193</v>
      </c>
      <c r="K38" s="6">
        <v>2674</v>
      </c>
      <c r="L38" s="6">
        <v>16020</v>
      </c>
      <c r="M38" s="7">
        <f t="shared" si="0"/>
        <v>19159</v>
      </c>
      <c r="N38" s="6">
        <f t="shared" si="1"/>
        <v>18694</v>
      </c>
      <c r="O38" s="7">
        <f t="shared" si="2"/>
        <v>0.83334203246516003</v>
      </c>
      <c r="P38" s="6">
        <f t="shared" si="3"/>
        <v>0.16665796753484002</v>
      </c>
      <c r="Q38" s="6">
        <f t="shared" si="4"/>
        <v>0.14304054776933775</v>
      </c>
      <c r="R38" s="6">
        <f t="shared" si="5"/>
        <v>0.85695945223066228</v>
      </c>
    </row>
    <row r="39" spans="1:18" s="5" customFormat="1" x14ac:dyDescent="0.25">
      <c r="A39" s="2"/>
      <c r="B39" s="5" t="s">
        <v>15</v>
      </c>
      <c r="C39" s="5" t="s">
        <v>13</v>
      </c>
      <c r="D39" s="9">
        <v>0.75824175824175799</v>
      </c>
      <c r="E39" s="5">
        <v>0.76880394574599198</v>
      </c>
      <c r="F39" s="5">
        <v>0.76284665579119004</v>
      </c>
      <c r="G39" s="5">
        <v>0.76581371545547505</v>
      </c>
      <c r="H39" s="5">
        <v>0.75793394329491803</v>
      </c>
      <c r="I39" s="9">
        <v>3435</v>
      </c>
      <c r="J39" s="5">
        <v>1163</v>
      </c>
      <c r="K39" s="5">
        <v>1125</v>
      </c>
      <c r="L39" s="5">
        <v>3741</v>
      </c>
      <c r="M39" s="9">
        <f t="shared" si="0"/>
        <v>4598</v>
      </c>
      <c r="N39" s="5">
        <f t="shared" si="1"/>
        <v>4866</v>
      </c>
      <c r="O39" s="9">
        <f t="shared" si="2"/>
        <v>0.7470639408438452</v>
      </c>
      <c r="P39" s="5">
        <f t="shared" si="3"/>
        <v>0.25293605915615486</v>
      </c>
      <c r="Q39" s="5">
        <f t="shared" si="4"/>
        <v>0.23119605425400741</v>
      </c>
      <c r="R39" s="5">
        <f t="shared" si="5"/>
        <v>0.76880394574599265</v>
      </c>
    </row>
    <row r="40" spans="1:18" s="6" customFormat="1" x14ac:dyDescent="0.25">
      <c r="A40" s="2"/>
      <c r="B40" s="6" t="s">
        <v>16</v>
      </c>
      <c r="C40" s="6" t="s">
        <v>12</v>
      </c>
      <c r="D40" s="7">
        <v>0.85895437613927506</v>
      </c>
      <c r="E40" s="6">
        <v>0.88252915373916696</v>
      </c>
      <c r="F40" s="6">
        <v>0.83997759788198101</v>
      </c>
      <c r="G40" s="6">
        <v>0.86072779444371905</v>
      </c>
      <c r="H40" s="6">
        <v>0.85924046287615996</v>
      </c>
      <c r="I40" s="7">
        <v>16016</v>
      </c>
      <c r="J40" s="6">
        <v>3143</v>
      </c>
      <c r="K40" s="6">
        <v>2196</v>
      </c>
      <c r="L40" s="6">
        <v>16498</v>
      </c>
      <c r="M40" s="7">
        <f t="shared" si="0"/>
        <v>19159</v>
      </c>
      <c r="N40" s="1">
        <f t="shared" si="1"/>
        <v>18694</v>
      </c>
      <c r="O40" s="7">
        <f t="shared" si="2"/>
        <v>0.83595177201315307</v>
      </c>
      <c r="P40" s="1">
        <f t="shared" si="3"/>
        <v>0.1640482279868469</v>
      </c>
      <c r="Q40" s="1">
        <f t="shared" si="4"/>
        <v>0.11747084626083236</v>
      </c>
      <c r="R40" s="1">
        <f t="shared" si="5"/>
        <v>0.88252915373916763</v>
      </c>
    </row>
    <row r="41" spans="1:18" s="6" customFormat="1" x14ac:dyDescent="0.25">
      <c r="A41" s="2"/>
      <c r="B41" s="6" t="s">
        <v>16</v>
      </c>
      <c r="C41" s="6" t="s">
        <v>13</v>
      </c>
      <c r="D41" s="7">
        <v>0.77852916314454701</v>
      </c>
      <c r="E41" s="6">
        <v>0.80024660912453704</v>
      </c>
      <c r="F41" s="6">
        <v>0.77600637704264597</v>
      </c>
      <c r="G41" s="6">
        <v>0.78794010522055802</v>
      </c>
      <c r="H41" s="6">
        <v>0.77789624932085899</v>
      </c>
      <c r="I41" s="7">
        <v>3474</v>
      </c>
      <c r="J41" s="6">
        <v>1124</v>
      </c>
      <c r="K41" s="6">
        <v>972</v>
      </c>
      <c r="L41" s="6">
        <v>3894</v>
      </c>
      <c r="M41" s="7">
        <f t="shared" si="0"/>
        <v>4598</v>
      </c>
      <c r="N41" s="1">
        <f t="shared" si="1"/>
        <v>4866</v>
      </c>
      <c r="O41" s="7">
        <f t="shared" si="2"/>
        <v>0.75554588951718138</v>
      </c>
      <c r="P41" s="1">
        <f t="shared" si="3"/>
        <v>0.24445411048281862</v>
      </c>
      <c r="Q41" s="1">
        <f t="shared" si="4"/>
        <v>0.1997533908754624</v>
      </c>
      <c r="R41" s="1">
        <f t="shared" si="5"/>
        <v>0.8002466091245376</v>
      </c>
    </row>
    <row r="42" spans="1:18" s="4" customFormat="1" x14ac:dyDescent="0.25">
      <c r="A42" s="2"/>
      <c r="B42" s="4" t="s">
        <v>17</v>
      </c>
      <c r="C42" s="4" t="s">
        <v>12</v>
      </c>
      <c r="D42" s="8">
        <v>1</v>
      </c>
      <c r="E42" s="4">
        <v>1</v>
      </c>
      <c r="F42" s="4">
        <v>1</v>
      </c>
      <c r="G42" s="4">
        <v>1</v>
      </c>
      <c r="H42" s="4">
        <v>1</v>
      </c>
      <c r="I42" s="8">
        <v>19159</v>
      </c>
      <c r="J42" s="4">
        <v>0</v>
      </c>
      <c r="K42" s="4">
        <v>0</v>
      </c>
      <c r="L42" s="4">
        <v>18694</v>
      </c>
      <c r="M42" s="8">
        <f t="shared" si="0"/>
        <v>19159</v>
      </c>
      <c r="N42" s="4">
        <f t="shared" si="1"/>
        <v>18694</v>
      </c>
      <c r="O42" s="8">
        <f t="shared" si="2"/>
        <v>1</v>
      </c>
      <c r="P42" s="4">
        <f t="shared" si="3"/>
        <v>0</v>
      </c>
      <c r="Q42" s="4">
        <f t="shared" si="4"/>
        <v>0</v>
      </c>
      <c r="R42" s="4">
        <f t="shared" si="5"/>
        <v>1</v>
      </c>
    </row>
    <row r="43" spans="1:18" s="5" customFormat="1" x14ac:dyDescent="0.25">
      <c r="A43" s="2"/>
      <c r="B43" s="5" t="s">
        <v>17</v>
      </c>
      <c r="C43" s="5" t="s">
        <v>13</v>
      </c>
      <c r="D43" s="9">
        <v>0.97020287404902705</v>
      </c>
      <c r="E43" s="5">
        <v>0.97533908754623899</v>
      </c>
      <c r="F43" s="5">
        <v>0.96699266503667403</v>
      </c>
      <c r="G43" s="5">
        <v>0.97114794352363398</v>
      </c>
      <c r="H43" s="5">
        <v>0.97005318883618996</v>
      </c>
      <c r="I43" s="9">
        <v>4436</v>
      </c>
      <c r="J43" s="5">
        <v>162</v>
      </c>
      <c r="K43" s="5">
        <v>120</v>
      </c>
      <c r="L43" s="5">
        <v>4746</v>
      </c>
      <c r="M43" s="9">
        <f t="shared" si="0"/>
        <v>4598</v>
      </c>
      <c r="N43" s="5">
        <f t="shared" si="1"/>
        <v>4866</v>
      </c>
      <c r="O43" s="9">
        <f t="shared" si="2"/>
        <v>0.96476729012614182</v>
      </c>
      <c r="P43" s="5">
        <f t="shared" si="3"/>
        <v>3.5232709873858202E-2</v>
      </c>
      <c r="Q43" s="5">
        <f t="shared" si="4"/>
        <v>2.4660912453760789E-2</v>
      </c>
      <c r="R43" s="5">
        <f t="shared" si="5"/>
        <v>0.97533908754623921</v>
      </c>
    </row>
    <row r="44" spans="1:18" s="6" customFormat="1" x14ac:dyDescent="0.25">
      <c r="A44" s="2"/>
      <c r="B44" s="6" t="s">
        <v>18</v>
      </c>
      <c r="C44" s="6" t="s">
        <v>12</v>
      </c>
      <c r="D44" s="7">
        <v>0.99997358201463504</v>
      </c>
      <c r="E44" s="6">
        <v>1</v>
      </c>
      <c r="F44" s="6">
        <v>0.99994650976196797</v>
      </c>
      <c r="G44" s="6">
        <v>0.99997325416566296</v>
      </c>
      <c r="H44" s="6">
        <v>0.99997390260452002</v>
      </c>
      <c r="I44" s="7">
        <v>19158</v>
      </c>
      <c r="J44" s="6">
        <v>1</v>
      </c>
      <c r="K44" s="6">
        <v>0</v>
      </c>
      <c r="L44" s="6">
        <v>18694</v>
      </c>
      <c r="M44" s="7">
        <f t="shared" si="0"/>
        <v>19159</v>
      </c>
      <c r="N44" s="1">
        <f t="shared" si="1"/>
        <v>18694</v>
      </c>
      <c r="O44" s="7">
        <f t="shared" si="2"/>
        <v>0.99994780520904014</v>
      </c>
      <c r="P44" s="1">
        <f t="shared" si="3"/>
        <v>5.2194790959862204E-5</v>
      </c>
      <c r="Q44" s="1">
        <f t="shared" si="4"/>
        <v>0</v>
      </c>
      <c r="R44" s="1">
        <f t="shared" si="5"/>
        <v>1</v>
      </c>
    </row>
    <row r="45" spans="1:18" s="6" customFormat="1" x14ac:dyDescent="0.25">
      <c r="A45" s="2"/>
      <c r="B45" s="6" t="s">
        <v>18</v>
      </c>
      <c r="C45" s="6" t="s">
        <v>13</v>
      </c>
      <c r="D45" s="7">
        <v>0.96597633136094596</v>
      </c>
      <c r="E45" s="6">
        <v>0.96979038224414305</v>
      </c>
      <c r="F45" s="6">
        <v>0.96424192889252103</v>
      </c>
      <c r="G45" s="6">
        <v>0.967008196721311</v>
      </c>
      <c r="H45" s="6">
        <v>0.96586517807291905</v>
      </c>
      <c r="I45" s="7">
        <v>4423</v>
      </c>
      <c r="J45" s="6">
        <v>175</v>
      </c>
      <c r="K45" s="6">
        <v>147</v>
      </c>
      <c r="L45" s="6">
        <v>4719</v>
      </c>
      <c r="M45" s="7">
        <f t="shared" si="0"/>
        <v>4598</v>
      </c>
      <c r="N45" s="1">
        <f t="shared" si="1"/>
        <v>4866</v>
      </c>
      <c r="O45" s="7">
        <f t="shared" si="2"/>
        <v>0.96193997390169639</v>
      </c>
      <c r="P45" s="1">
        <f t="shared" si="3"/>
        <v>3.8060026098303612E-2</v>
      </c>
      <c r="Q45" s="1">
        <f t="shared" si="4"/>
        <v>3.0209617755856968E-2</v>
      </c>
      <c r="R45" s="1">
        <f t="shared" si="5"/>
        <v>0.96979038224414305</v>
      </c>
    </row>
    <row r="46" spans="1:18" s="4" customFormat="1" x14ac:dyDescent="0.25">
      <c r="A46" s="2"/>
      <c r="B46" s="4" t="s">
        <v>19</v>
      </c>
      <c r="C46" s="4" t="s">
        <v>12</v>
      </c>
      <c r="D46" s="8">
        <v>0.69370987768472703</v>
      </c>
      <c r="E46" s="4">
        <v>0.54022681074141399</v>
      </c>
      <c r="F46" s="4">
        <v>0.77103374561001603</v>
      </c>
      <c r="G46" s="4">
        <v>0.63531706089582196</v>
      </c>
      <c r="H46" s="4">
        <v>0.69184731632639296</v>
      </c>
      <c r="I46" s="8">
        <v>16160</v>
      </c>
      <c r="J46" s="4">
        <v>2999</v>
      </c>
      <c r="K46" s="4">
        <v>8595</v>
      </c>
      <c r="L46" s="4">
        <v>10099</v>
      </c>
      <c r="M46" s="8">
        <f t="shared" si="0"/>
        <v>19159</v>
      </c>
      <c r="N46" s="4">
        <f t="shared" si="1"/>
        <v>18694</v>
      </c>
      <c r="O46" s="8">
        <f t="shared" si="2"/>
        <v>0.84346782191137326</v>
      </c>
      <c r="P46" s="4">
        <f t="shared" si="3"/>
        <v>0.15653217808862677</v>
      </c>
      <c r="Q46" s="4">
        <f t="shared" si="4"/>
        <v>0.45977318925858562</v>
      </c>
      <c r="R46" s="4">
        <f t="shared" si="5"/>
        <v>0.54022681074141432</v>
      </c>
    </row>
    <row r="47" spans="1:18" s="5" customFormat="1" x14ac:dyDescent="0.25">
      <c r="A47" s="2"/>
      <c r="B47" s="5" t="s">
        <v>19</v>
      </c>
      <c r="C47" s="5" t="s">
        <v>13</v>
      </c>
      <c r="D47" s="9">
        <v>0.68258664412510495</v>
      </c>
      <c r="E47" s="5">
        <v>0.52897657213316895</v>
      </c>
      <c r="F47" s="5">
        <v>0.78332318928788802</v>
      </c>
      <c r="G47" s="5">
        <v>0.63150147203140305</v>
      </c>
      <c r="H47" s="5">
        <v>0.68706331868946402</v>
      </c>
      <c r="I47" s="9">
        <v>3886</v>
      </c>
      <c r="J47" s="5">
        <v>712</v>
      </c>
      <c r="K47" s="5">
        <v>2292</v>
      </c>
      <c r="L47" s="5">
        <v>2574</v>
      </c>
      <c r="M47" s="9">
        <f t="shared" si="0"/>
        <v>4598</v>
      </c>
      <c r="N47" s="5">
        <f t="shared" si="1"/>
        <v>4866</v>
      </c>
      <c r="O47" s="9">
        <f t="shared" si="2"/>
        <v>0.84515006524575897</v>
      </c>
      <c r="P47" s="5">
        <f t="shared" si="3"/>
        <v>0.15484993475424097</v>
      </c>
      <c r="Q47" s="5">
        <f t="shared" si="4"/>
        <v>0.47102342786683105</v>
      </c>
      <c r="R47" s="5">
        <f t="shared" si="5"/>
        <v>0.52897657213316895</v>
      </c>
    </row>
    <row r="48" spans="1:18" x14ac:dyDescent="0.25">
      <c r="A48" s="2"/>
      <c r="B48" s="1" t="s">
        <v>20</v>
      </c>
      <c r="C48" s="1" t="s">
        <v>12</v>
      </c>
      <c r="D48" s="7">
        <v>0.70137109344041404</v>
      </c>
      <c r="E48" s="1">
        <v>0.41548090296351697</v>
      </c>
      <c r="F48" s="1">
        <v>0.95370825147347704</v>
      </c>
      <c r="G48" s="1">
        <v>0.578806170355466</v>
      </c>
      <c r="H48" s="1">
        <v>0.69790173338582395</v>
      </c>
      <c r="I48" s="7">
        <v>18782</v>
      </c>
      <c r="J48" s="1">
        <v>377</v>
      </c>
      <c r="K48" s="1">
        <v>10927</v>
      </c>
      <c r="L48" s="1">
        <v>7767</v>
      </c>
      <c r="M48" s="7">
        <f t="shared" si="0"/>
        <v>19159</v>
      </c>
      <c r="N48" s="1">
        <f t="shared" si="1"/>
        <v>18694</v>
      </c>
      <c r="O48" s="7">
        <f t="shared" si="2"/>
        <v>0.98032256380813199</v>
      </c>
      <c r="P48" s="1">
        <f t="shared" si="3"/>
        <v>1.9677436191868052E-2</v>
      </c>
      <c r="Q48" s="1">
        <f t="shared" si="4"/>
        <v>0.5845190970364823</v>
      </c>
      <c r="R48" s="1">
        <f t="shared" si="5"/>
        <v>0.4154809029635177</v>
      </c>
    </row>
    <row r="49" spans="1:18" s="3" customFormat="1" ht="15.75" thickBot="1" x14ac:dyDescent="0.3">
      <c r="A49" s="2"/>
      <c r="B49" s="3" t="s">
        <v>20</v>
      </c>
      <c r="C49" s="3" t="s">
        <v>13</v>
      </c>
      <c r="D49" s="10">
        <v>0.68565088757396397</v>
      </c>
      <c r="E49" s="3">
        <v>0.40834360871352199</v>
      </c>
      <c r="F49" s="3">
        <v>0.95391262602016302</v>
      </c>
      <c r="G49" s="3">
        <v>0.57188084616491497</v>
      </c>
      <c r="H49" s="3">
        <v>0.69373248291265499</v>
      </c>
      <c r="I49" s="10">
        <v>4502</v>
      </c>
      <c r="J49" s="3">
        <v>96</v>
      </c>
      <c r="K49" s="3">
        <v>2879</v>
      </c>
      <c r="L49" s="3">
        <v>1987</v>
      </c>
      <c r="M49" s="10">
        <f t="shared" si="0"/>
        <v>4598</v>
      </c>
      <c r="N49" s="3">
        <f t="shared" si="1"/>
        <v>4866</v>
      </c>
      <c r="O49" s="10">
        <f t="shared" si="2"/>
        <v>0.97912135711178772</v>
      </c>
      <c r="P49" s="3">
        <f t="shared" si="3"/>
        <v>2.0878642888212267E-2</v>
      </c>
      <c r="Q49" s="3">
        <f t="shared" si="4"/>
        <v>0.59165639128647762</v>
      </c>
      <c r="R49" s="3">
        <f t="shared" si="5"/>
        <v>0.40834360871352238</v>
      </c>
    </row>
    <row r="50" spans="1:18" ht="15.75" thickTop="1" x14ac:dyDescent="0.25">
      <c r="A50" s="2">
        <v>30</v>
      </c>
      <c r="B50" s="1" t="s">
        <v>11</v>
      </c>
      <c r="C50" s="1" t="s">
        <v>12</v>
      </c>
      <c r="D50" s="7">
        <v>0.84486851028558496</v>
      </c>
      <c r="E50" s="1">
        <v>0.76930024838798705</v>
      </c>
      <c r="F50" s="1">
        <v>0.90663670367687199</v>
      </c>
      <c r="G50" s="1">
        <v>0.83234138429485605</v>
      </c>
      <c r="H50" s="1">
        <v>0.84495211820943195</v>
      </c>
      <c r="I50" s="7">
        <v>73223</v>
      </c>
      <c r="J50" s="1">
        <v>6315</v>
      </c>
      <c r="K50" s="1">
        <v>18390</v>
      </c>
      <c r="L50" s="1">
        <v>61324</v>
      </c>
      <c r="M50" s="7">
        <f t="shared" si="0"/>
        <v>79538</v>
      </c>
      <c r="N50" s="1">
        <f t="shared" si="1"/>
        <v>79714</v>
      </c>
      <c r="O50" s="7">
        <f t="shared" si="2"/>
        <v>0.92060398803087828</v>
      </c>
      <c r="P50" s="1">
        <f t="shared" si="3"/>
        <v>7.9396011969121674E-2</v>
      </c>
      <c r="Q50" s="1">
        <f t="shared" si="4"/>
        <v>0.23069975161201295</v>
      </c>
      <c r="R50" s="1">
        <f t="shared" si="5"/>
        <v>0.76930024838798705</v>
      </c>
    </row>
    <row r="51" spans="1:18" x14ac:dyDescent="0.25">
      <c r="A51" s="2"/>
      <c r="B51" s="1" t="s">
        <v>11</v>
      </c>
      <c r="C51" s="1" t="s">
        <v>13</v>
      </c>
      <c r="D51" s="7">
        <v>0.82483108532388905</v>
      </c>
      <c r="E51" s="1">
        <v>0.74901314145805198</v>
      </c>
      <c r="F51" s="1">
        <v>0.88483560592645005</v>
      </c>
      <c r="G51" s="1">
        <v>0.81127888726524799</v>
      </c>
      <c r="H51" s="1">
        <v>0.82523889396134897</v>
      </c>
      <c r="I51" s="7">
        <v>17849</v>
      </c>
      <c r="J51" s="1">
        <v>1951</v>
      </c>
      <c r="K51" s="1">
        <v>5023</v>
      </c>
      <c r="L51" s="1">
        <v>14990</v>
      </c>
      <c r="M51" s="7">
        <f t="shared" si="0"/>
        <v>19800</v>
      </c>
      <c r="N51" s="1">
        <f t="shared" si="1"/>
        <v>20013</v>
      </c>
      <c r="O51" s="7">
        <f t="shared" si="2"/>
        <v>0.90146464646464641</v>
      </c>
      <c r="P51" s="1">
        <f t="shared" si="3"/>
        <v>9.8535353535353531E-2</v>
      </c>
      <c r="Q51" s="1">
        <f t="shared" si="4"/>
        <v>0.25098685854194774</v>
      </c>
      <c r="R51" s="1">
        <f t="shared" si="5"/>
        <v>0.74901314145805231</v>
      </c>
    </row>
    <row r="52" spans="1:18" s="4" customFormat="1" x14ac:dyDescent="0.25">
      <c r="A52" s="2"/>
      <c r="B52" s="4" t="s">
        <v>14</v>
      </c>
      <c r="C52" s="4" t="s">
        <v>12</v>
      </c>
      <c r="D52" s="8">
        <v>0.84795167407630601</v>
      </c>
      <c r="E52" s="4">
        <v>0.77680206739092195</v>
      </c>
      <c r="F52" s="4">
        <v>0.90603418003043401</v>
      </c>
      <c r="G52" s="4">
        <v>0.83645598346593897</v>
      </c>
      <c r="H52" s="4">
        <v>0.84803039324687002</v>
      </c>
      <c r="I52" s="8">
        <v>73116</v>
      </c>
      <c r="J52" s="4">
        <v>6422</v>
      </c>
      <c r="K52" s="4">
        <v>17792</v>
      </c>
      <c r="L52" s="4">
        <v>61922</v>
      </c>
      <c r="M52" s="8">
        <f t="shared" si="0"/>
        <v>79538</v>
      </c>
      <c r="N52" s="4">
        <f t="shared" si="1"/>
        <v>79714</v>
      </c>
      <c r="O52" s="8">
        <f t="shared" si="2"/>
        <v>0.91925871910281876</v>
      </c>
      <c r="P52" s="4">
        <f t="shared" si="3"/>
        <v>8.0741280897181217E-2</v>
      </c>
      <c r="Q52" s="4">
        <f t="shared" si="4"/>
        <v>0.22319793260907744</v>
      </c>
      <c r="R52" s="4">
        <f t="shared" si="5"/>
        <v>0.7768020673909225</v>
      </c>
    </row>
    <row r="53" spans="1:18" s="5" customFormat="1" x14ac:dyDescent="0.25">
      <c r="A53" s="2"/>
      <c r="B53" s="5" t="s">
        <v>14</v>
      </c>
      <c r="C53" s="5" t="s">
        <v>13</v>
      </c>
      <c r="D53" s="9">
        <v>0.83510411172230103</v>
      </c>
      <c r="E53" s="5">
        <v>0.76335382001698804</v>
      </c>
      <c r="F53" s="5">
        <v>0.89307845200514402</v>
      </c>
      <c r="G53" s="5">
        <v>0.82313639914868297</v>
      </c>
      <c r="H53" s="5">
        <v>0.83549004132162497</v>
      </c>
      <c r="I53" s="9">
        <v>17971</v>
      </c>
      <c r="J53" s="5">
        <v>1829</v>
      </c>
      <c r="K53" s="5">
        <v>4736</v>
      </c>
      <c r="L53" s="5">
        <v>15277</v>
      </c>
      <c r="M53" s="9">
        <f t="shared" si="0"/>
        <v>19800</v>
      </c>
      <c r="N53" s="5">
        <f t="shared" si="1"/>
        <v>20013</v>
      </c>
      <c r="O53" s="9">
        <f t="shared" si="2"/>
        <v>0.90762626262626267</v>
      </c>
      <c r="P53" s="5">
        <f t="shared" si="3"/>
        <v>9.2373737373737372E-2</v>
      </c>
      <c r="Q53" s="5">
        <f t="shared" si="4"/>
        <v>0.23664617998301105</v>
      </c>
      <c r="R53" s="5">
        <f t="shared" si="5"/>
        <v>0.76335382001698893</v>
      </c>
    </row>
    <row r="54" spans="1:18" s="6" customFormat="1" x14ac:dyDescent="0.25">
      <c r="A54" s="2"/>
      <c r="B54" s="6" t="s">
        <v>15</v>
      </c>
      <c r="C54" s="6" t="s">
        <v>12</v>
      </c>
      <c r="D54" s="7">
        <v>0.84009619973375504</v>
      </c>
      <c r="E54" s="6">
        <v>0.87036154251448905</v>
      </c>
      <c r="F54" s="6">
        <v>0.82095821845676897</v>
      </c>
      <c r="G54" s="6">
        <v>0.84493834678033097</v>
      </c>
      <c r="H54" s="6">
        <v>0.84006271447935199</v>
      </c>
      <c r="I54" s="7">
        <v>64407</v>
      </c>
      <c r="J54" s="6">
        <v>15131</v>
      </c>
      <c r="K54" s="6">
        <v>10334</v>
      </c>
      <c r="L54" s="6">
        <v>69380</v>
      </c>
      <c r="M54" s="7">
        <f t="shared" si="0"/>
        <v>79538</v>
      </c>
      <c r="N54" s="6">
        <f t="shared" si="1"/>
        <v>79714</v>
      </c>
      <c r="O54" s="7">
        <f t="shared" si="2"/>
        <v>0.80976388644421537</v>
      </c>
      <c r="P54" s="6">
        <f t="shared" si="3"/>
        <v>0.19023611355578465</v>
      </c>
      <c r="Q54" s="6">
        <f t="shared" si="4"/>
        <v>0.1296384574855107</v>
      </c>
      <c r="R54" s="6">
        <f t="shared" si="5"/>
        <v>0.87036154251448927</v>
      </c>
    </row>
    <row r="55" spans="1:18" s="5" customFormat="1" x14ac:dyDescent="0.25">
      <c r="A55" s="2"/>
      <c r="B55" s="5" t="s">
        <v>15</v>
      </c>
      <c r="C55" s="5" t="s">
        <v>13</v>
      </c>
      <c r="D55" s="9">
        <v>0.75050862783512895</v>
      </c>
      <c r="E55" s="5">
        <v>0.78444011392594803</v>
      </c>
      <c r="F55" s="5">
        <v>0.73641992682240298</v>
      </c>
      <c r="G55" s="5">
        <v>0.75967191696305403</v>
      </c>
      <c r="H55" s="5">
        <v>0.750326117569034</v>
      </c>
      <c r="I55" s="9">
        <v>14181</v>
      </c>
      <c r="J55" s="5">
        <v>5619</v>
      </c>
      <c r="K55" s="5">
        <v>4314</v>
      </c>
      <c r="L55" s="5">
        <v>15699</v>
      </c>
      <c r="M55" s="9">
        <f t="shared" si="0"/>
        <v>19800</v>
      </c>
      <c r="N55" s="5">
        <f t="shared" si="1"/>
        <v>20013</v>
      </c>
      <c r="O55" s="9">
        <f t="shared" si="2"/>
        <v>0.71621212121212119</v>
      </c>
      <c r="P55" s="5">
        <f t="shared" si="3"/>
        <v>0.28378787878787881</v>
      </c>
      <c r="Q55" s="5">
        <f t="shared" si="4"/>
        <v>0.21555988607405185</v>
      </c>
      <c r="R55" s="5">
        <f t="shared" si="5"/>
        <v>0.78444011392594815</v>
      </c>
    </row>
    <row r="56" spans="1:18" s="6" customFormat="1" x14ac:dyDescent="0.25">
      <c r="A56" s="2"/>
      <c r="B56" s="6" t="s">
        <v>16</v>
      </c>
      <c r="C56" s="6" t="s">
        <v>12</v>
      </c>
      <c r="D56" s="7">
        <v>0.87656669931931697</v>
      </c>
      <c r="E56" s="6">
        <v>0.92468073362270098</v>
      </c>
      <c r="F56" s="6">
        <v>0.84372102606366495</v>
      </c>
      <c r="G56" s="6">
        <v>0.88234766006093002</v>
      </c>
      <c r="H56" s="6">
        <v>0.87651346646183204</v>
      </c>
      <c r="I56" s="7">
        <v>65885</v>
      </c>
      <c r="J56" s="6">
        <v>13653</v>
      </c>
      <c r="K56" s="6">
        <v>6004</v>
      </c>
      <c r="L56" s="6">
        <v>73710</v>
      </c>
      <c r="M56" s="7">
        <f t="shared" si="0"/>
        <v>79538</v>
      </c>
      <c r="N56" s="1">
        <f t="shared" si="1"/>
        <v>79714</v>
      </c>
      <c r="O56" s="7">
        <f t="shared" si="2"/>
        <v>0.82834619930096309</v>
      </c>
      <c r="P56" s="1">
        <f t="shared" si="3"/>
        <v>0.17165380069903693</v>
      </c>
      <c r="Q56" s="1">
        <f t="shared" si="4"/>
        <v>7.5319266377298841E-2</v>
      </c>
      <c r="R56" s="1">
        <f t="shared" si="5"/>
        <v>0.9246807336227012</v>
      </c>
    </row>
    <row r="57" spans="1:18" s="6" customFormat="1" x14ac:dyDescent="0.25">
      <c r="A57" s="2"/>
      <c r="B57" s="6" t="s">
        <v>16</v>
      </c>
      <c r="C57" s="6" t="s">
        <v>13</v>
      </c>
      <c r="D57" s="7">
        <v>0.80953457413407603</v>
      </c>
      <c r="E57" s="6">
        <v>0.87393194423624598</v>
      </c>
      <c r="F57" s="6">
        <v>0.775609756097561</v>
      </c>
      <c r="G57" s="6">
        <v>0.82184056574959397</v>
      </c>
      <c r="H57" s="6">
        <v>0.80918819434034495</v>
      </c>
      <c r="I57" s="7">
        <v>14740</v>
      </c>
      <c r="J57" s="6">
        <v>5060</v>
      </c>
      <c r="K57" s="6">
        <v>2523</v>
      </c>
      <c r="L57" s="6">
        <v>17490</v>
      </c>
      <c r="M57" s="7">
        <f t="shared" si="0"/>
        <v>19800</v>
      </c>
      <c r="N57" s="1">
        <f t="shared" si="1"/>
        <v>20013</v>
      </c>
      <c r="O57" s="7">
        <f t="shared" si="2"/>
        <v>0.74444444444444446</v>
      </c>
      <c r="P57" s="1">
        <f t="shared" si="3"/>
        <v>0.25555555555555554</v>
      </c>
      <c r="Q57" s="1">
        <f t="shared" si="4"/>
        <v>0.12606805576375357</v>
      </c>
      <c r="R57" s="1">
        <f t="shared" si="5"/>
        <v>0.87393194423624643</v>
      </c>
    </row>
    <row r="58" spans="1:18" s="4" customFormat="1" x14ac:dyDescent="0.25">
      <c r="A58" s="2"/>
      <c r="B58" s="4" t="s">
        <v>17</v>
      </c>
      <c r="C58" s="4" t="s">
        <v>12</v>
      </c>
      <c r="D58" s="8">
        <v>1</v>
      </c>
      <c r="E58" s="4">
        <v>1</v>
      </c>
      <c r="F58" s="4">
        <v>1</v>
      </c>
      <c r="G58" s="4">
        <v>1</v>
      </c>
      <c r="H58" s="4">
        <v>1</v>
      </c>
      <c r="I58" s="8">
        <v>79538</v>
      </c>
      <c r="J58" s="4">
        <v>0</v>
      </c>
      <c r="K58" s="4">
        <v>0</v>
      </c>
      <c r="L58" s="4">
        <v>79714</v>
      </c>
      <c r="M58" s="8">
        <f t="shared" si="0"/>
        <v>79538</v>
      </c>
      <c r="N58" s="4">
        <f t="shared" si="1"/>
        <v>79714</v>
      </c>
      <c r="O58" s="8">
        <f t="shared" si="2"/>
        <v>1</v>
      </c>
      <c r="P58" s="4">
        <f t="shared" si="3"/>
        <v>0</v>
      </c>
      <c r="Q58" s="4">
        <f t="shared" si="4"/>
        <v>0</v>
      </c>
      <c r="R58" s="4">
        <f t="shared" si="5"/>
        <v>1</v>
      </c>
    </row>
    <row r="59" spans="1:18" s="5" customFormat="1" x14ac:dyDescent="0.25">
      <c r="A59" s="2"/>
      <c r="B59" s="5" t="s">
        <v>17</v>
      </c>
      <c r="C59" s="5" t="s">
        <v>13</v>
      </c>
      <c r="D59" s="9">
        <v>0.98608494712782202</v>
      </c>
      <c r="E59" s="5">
        <v>0.993953929945535</v>
      </c>
      <c r="F59" s="5">
        <v>0.978696186961869</v>
      </c>
      <c r="G59" s="5">
        <v>0.98626605186176797</v>
      </c>
      <c r="H59" s="5">
        <v>0.98604262153842404</v>
      </c>
      <c r="I59" s="9">
        <v>19367</v>
      </c>
      <c r="J59" s="5">
        <v>433</v>
      </c>
      <c r="K59" s="5">
        <v>121</v>
      </c>
      <c r="L59" s="5">
        <v>19892</v>
      </c>
      <c r="M59" s="9">
        <f t="shared" si="0"/>
        <v>19800</v>
      </c>
      <c r="N59" s="5">
        <f t="shared" si="1"/>
        <v>20013</v>
      </c>
      <c r="O59" s="9">
        <f t="shared" si="2"/>
        <v>0.97813131313131318</v>
      </c>
      <c r="P59" s="5">
        <f t="shared" si="3"/>
        <v>2.1868686868686867E-2</v>
      </c>
      <c r="Q59" s="5">
        <f t="shared" si="4"/>
        <v>6.0460700544645984E-3</v>
      </c>
      <c r="R59" s="5">
        <f t="shared" si="5"/>
        <v>0.99395392994553544</v>
      </c>
    </row>
    <row r="60" spans="1:18" s="6" customFormat="1" x14ac:dyDescent="0.25">
      <c r="A60" s="2"/>
      <c r="B60" s="6" t="s">
        <v>18</v>
      </c>
      <c r="C60" s="6" t="s">
        <v>12</v>
      </c>
      <c r="D60" s="7">
        <v>1</v>
      </c>
      <c r="E60" s="6">
        <v>1</v>
      </c>
      <c r="F60" s="6">
        <v>1</v>
      </c>
      <c r="G60" s="6">
        <v>1</v>
      </c>
      <c r="H60" s="6">
        <v>1</v>
      </c>
      <c r="I60" s="7">
        <v>79538</v>
      </c>
      <c r="J60" s="6">
        <v>0</v>
      </c>
      <c r="K60" s="6">
        <v>0</v>
      </c>
      <c r="L60" s="6">
        <v>79714</v>
      </c>
      <c r="M60" s="7">
        <f t="shared" si="0"/>
        <v>79538</v>
      </c>
      <c r="N60" s="1">
        <f t="shared" si="1"/>
        <v>79714</v>
      </c>
      <c r="O60" s="7">
        <f t="shared" si="2"/>
        <v>1</v>
      </c>
      <c r="P60" s="1">
        <f t="shared" si="3"/>
        <v>0</v>
      </c>
      <c r="Q60" s="1">
        <f t="shared" si="4"/>
        <v>0</v>
      </c>
      <c r="R60" s="1">
        <f t="shared" si="5"/>
        <v>1</v>
      </c>
    </row>
    <row r="61" spans="1:18" s="6" customFormat="1" x14ac:dyDescent="0.25">
      <c r="A61" s="2"/>
      <c r="B61" s="6" t="s">
        <v>18</v>
      </c>
      <c r="C61" s="6" t="s">
        <v>13</v>
      </c>
      <c r="D61" s="7">
        <v>0.98317132594880996</v>
      </c>
      <c r="E61" s="6">
        <v>0.98880727527107304</v>
      </c>
      <c r="F61" s="6">
        <v>0.97795898196194697</v>
      </c>
      <c r="G61" s="6">
        <v>0.98335321009739596</v>
      </c>
      <c r="H61" s="6">
        <v>0.98314101137290999</v>
      </c>
      <c r="I61" s="7">
        <v>19354</v>
      </c>
      <c r="J61" s="6">
        <v>446</v>
      </c>
      <c r="K61" s="6">
        <v>224</v>
      </c>
      <c r="L61" s="6">
        <v>19789</v>
      </c>
      <c r="M61" s="7">
        <f t="shared" si="0"/>
        <v>19800</v>
      </c>
      <c r="N61" s="1">
        <f t="shared" si="1"/>
        <v>20013</v>
      </c>
      <c r="O61" s="7">
        <f t="shared" si="2"/>
        <v>0.9774747474747475</v>
      </c>
      <c r="P61" s="1">
        <f t="shared" si="3"/>
        <v>2.2525252525252525E-2</v>
      </c>
      <c r="Q61" s="1">
        <f t="shared" si="4"/>
        <v>1.1192724728926198E-2</v>
      </c>
      <c r="R61" s="1">
        <f t="shared" si="5"/>
        <v>0.98880727527107382</v>
      </c>
    </row>
    <row r="62" spans="1:18" s="4" customFormat="1" x14ac:dyDescent="0.25">
      <c r="A62" s="2"/>
      <c r="B62" s="4" t="s">
        <v>19</v>
      </c>
      <c r="C62" s="4" t="s">
        <v>12</v>
      </c>
      <c r="D62" s="8">
        <v>0.64607037902192699</v>
      </c>
      <c r="E62" s="4">
        <v>0.48627593647289002</v>
      </c>
      <c r="F62" s="4">
        <v>0.71550132900177199</v>
      </c>
      <c r="G62" s="4">
        <v>0.57902755993726096</v>
      </c>
      <c r="H62" s="4">
        <v>0.64624717389914699</v>
      </c>
      <c r="I62" s="8">
        <v>64125</v>
      </c>
      <c r="J62" s="4">
        <v>15413</v>
      </c>
      <c r="K62" s="4">
        <v>40951</v>
      </c>
      <c r="L62" s="4">
        <v>38763</v>
      </c>
      <c r="M62" s="8">
        <f t="shared" si="0"/>
        <v>79538</v>
      </c>
      <c r="N62" s="4">
        <f t="shared" si="1"/>
        <v>79714</v>
      </c>
      <c r="O62" s="8">
        <f t="shared" si="2"/>
        <v>0.80621841132540417</v>
      </c>
      <c r="P62" s="4">
        <f t="shared" si="3"/>
        <v>0.1937815886745958</v>
      </c>
      <c r="Q62" s="4">
        <f t="shared" si="4"/>
        <v>0.51372406352710942</v>
      </c>
      <c r="R62" s="4">
        <f t="shared" si="5"/>
        <v>0.48627593647289058</v>
      </c>
    </row>
    <row r="63" spans="1:18" s="5" customFormat="1" x14ac:dyDescent="0.25">
      <c r="A63" s="2"/>
      <c r="B63" s="5" t="s">
        <v>19</v>
      </c>
      <c r="C63" s="5" t="s">
        <v>13</v>
      </c>
      <c r="D63" s="9">
        <v>0.64026825408786003</v>
      </c>
      <c r="E63" s="5">
        <v>0.478139209513816</v>
      </c>
      <c r="F63" s="5">
        <v>0.71160853722019701</v>
      </c>
      <c r="G63" s="5">
        <v>0.57196652719665197</v>
      </c>
      <c r="H63" s="5">
        <v>0.64114031182761499</v>
      </c>
      <c r="I63" s="9">
        <v>15922</v>
      </c>
      <c r="J63" s="5">
        <v>3878</v>
      </c>
      <c r="K63" s="5">
        <v>10444</v>
      </c>
      <c r="L63" s="5">
        <v>9569</v>
      </c>
      <c r="M63" s="9">
        <f t="shared" si="0"/>
        <v>19800</v>
      </c>
      <c r="N63" s="5">
        <f t="shared" si="1"/>
        <v>20013</v>
      </c>
      <c r="O63" s="9">
        <f t="shared" si="2"/>
        <v>0.80414141414141416</v>
      </c>
      <c r="P63" s="5">
        <f t="shared" si="3"/>
        <v>0.19585858585858587</v>
      </c>
      <c r="Q63" s="5">
        <f t="shared" si="4"/>
        <v>0.52186079048618395</v>
      </c>
      <c r="R63" s="5">
        <f t="shared" si="5"/>
        <v>0.478139209513816</v>
      </c>
    </row>
    <row r="64" spans="1:18" x14ac:dyDescent="0.25">
      <c r="A64" s="2"/>
      <c r="B64" s="1" t="s">
        <v>20</v>
      </c>
      <c r="C64" s="1" t="s">
        <v>12</v>
      </c>
      <c r="D64" s="7">
        <v>0.65515660713837098</v>
      </c>
      <c r="E64" s="1">
        <v>0.53311839827382801</v>
      </c>
      <c r="F64" s="1">
        <v>0.70596541355881504</v>
      </c>
      <c r="G64" s="1">
        <v>0.607486187647861</v>
      </c>
      <c r="H64" s="1">
        <v>0.65529162891890502</v>
      </c>
      <c r="I64" s="7">
        <v>61838</v>
      </c>
      <c r="J64" s="1">
        <v>17700</v>
      </c>
      <c r="K64" s="1">
        <v>37217</v>
      </c>
      <c r="L64" s="1">
        <v>42497</v>
      </c>
      <c r="M64" s="7">
        <f t="shared" si="0"/>
        <v>79538</v>
      </c>
      <c r="N64" s="1">
        <f t="shared" si="1"/>
        <v>79714</v>
      </c>
      <c r="O64" s="7">
        <f t="shared" si="2"/>
        <v>0.77746485956398204</v>
      </c>
      <c r="P64" s="1">
        <f t="shared" si="3"/>
        <v>0.22253514043601799</v>
      </c>
      <c r="Q64" s="1">
        <f t="shared" si="4"/>
        <v>0.46688160172617105</v>
      </c>
      <c r="R64" s="1">
        <f t="shared" si="5"/>
        <v>0.5331183982738289</v>
      </c>
    </row>
    <row r="65" spans="1:18" s="3" customFormat="1" ht="15.75" thickBot="1" x14ac:dyDescent="0.3">
      <c r="A65" s="2"/>
      <c r="B65" s="3" t="s">
        <v>20</v>
      </c>
      <c r="C65" s="3" t="s">
        <v>13</v>
      </c>
      <c r="D65" s="10">
        <v>0.65142039032476795</v>
      </c>
      <c r="E65" s="3">
        <v>0.52635786738619805</v>
      </c>
      <c r="F65" s="3">
        <v>0.70541753164133103</v>
      </c>
      <c r="G65" s="3">
        <v>0.60287300406341204</v>
      </c>
      <c r="H65" s="3">
        <v>0.65209307510724002</v>
      </c>
      <c r="I65" s="10">
        <v>15401</v>
      </c>
      <c r="J65" s="3">
        <v>4399</v>
      </c>
      <c r="K65" s="3">
        <v>9479</v>
      </c>
      <c r="L65" s="3">
        <v>10534</v>
      </c>
      <c r="M65" s="10">
        <f t="shared" si="0"/>
        <v>19800</v>
      </c>
      <c r="N65" s="3">
        <f t="shared" si="1"/>
        <v>20013</v>
      </c>
      <c r="O65" s="10">
        <f t="shared" si="2"/>
        <v>0.77782828282828287</v>
      </c>
      <c r="P65" s="3">
        <f t="shared" si="3"/>
        <v>0.22217171717171716</v>
      </c>
      <c r="Q65" s="3">
        <f t="shared" si="4"/>
        <v>0.473642132613801</v>
      </c>
      <c r="R65" s="3">
        <f t="shared" si="5"/>
        <v>0.52635786738619894</v>
      </c>
    </row>
    <row r="66" spans="1:18" ht="15.75" thickTop="1" x14ac:dyDescent="0.25"/>
  </sheetData>
  <mergeCells count="4">
    <mergeCell ref="A2:A17"/>
    <mergeCell ref="A18:A33"/>
    <mergeCell ref="A34:A49"/>
    <mergeCell ref="A50:A65"/>
  </mergeCells>
  <conditionalFormatting sqref="D2:D1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8:Q3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4:P4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4:Q4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0:P6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0:Q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0:R6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4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O6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3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3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3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3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4:E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F4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G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H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D6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:E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0:F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H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M2:N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overfitting_results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Kenei</cp:lastModifiedBy>
  <dcterms:created xsi:type="dcterms:W3CDTF">2020-08-11T12:11:08Z</dcterms:created>
  <dcterms:modified xsi:type="dcterms:W3CDTF">2020-08-11T12:30:23Z</dcterms:modified>
</cp:coreProperties>
</file>