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ionList" sheetId="1" r:id="rId3"/>
    <sheet state="visible" name="ContingencyList" sheetId="2" r:id="rId4"/>
    <sheet state="visible" name="ReactionTypeDefinition" sheetId="3" r:id="rId5"/>
    <sheet state="visible" name="ModificationTypeDefinition" sheetId="4" r:id="rId6"/>
  </sheets>
  <definedNames>
    <definedName name="IRstar__0__IR_Ins_.IR_0">#REF!</definedName>
    <definedName name="CellHasFormula">#REF!</definedName>
    <definedName hidden="1" localSheetId="1" name="_xlnm._FilterDatabase">ContingencyList!$A$1:$G$12</definedName>
  </definedNames>
  <calcPr/>
</workbook>
</file>

<file path=xl/sharedStrings.xml><?xml version="1.0" encoding="utf-8"?>
<sst xmlns="http://schemas.openxmlformats.org/spreadsheetml/2006/main" count="182" uniqueCount="97">
  <si>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</si>
  <si>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</si>
  <si>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</si>
  <si>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</si>
  <si>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</si>
  <si>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</si>
  <si>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</si>
  <si>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</si>
  <si>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</si>
  <si>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</si>
  <si>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!Module</t>
  </si>
  <si>
    <t>!Comment</t>
  </si>
  <si>
    <t>Ligand</t>
  </si>
  <si>
    <t>i</t>
  </si>
  <si>
    <t>RTK</t>
  </si>
  <si>
    <t>p+</t>
  </si>
  <si>
    <t>Substrate</t>
  </si>
  <si>
    <t>P</t>
  </si>
  <si>
    <t>PPase</t>
  </si>
  <si>
    <t>p-</t>
  </si>
  <si>
    <t>!!SBtab TableType='rxnconContingencyList' TableName='ContingencyList'</t>
  </si>
  <si>
    <t>!UID:Contingency</t>
  </si>
  <si>
    <t>!Target</t>
  </si>
  <si>
    <t>!Contingency</t>
  </si>
  <si>
    <t>!Modifier</t>
  </si>
  <si>
    <t>!</t>
  </si>
  <si>
    <t>Ligand--RTK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</si>
  <si>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</si>
  <si>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</si>
  <si>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</si>
  <si>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</si>
  <si>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</si>
  <si>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</si>
  <si>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</si>
  <si>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</si>
  <si>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</si>
  <si>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</si>
  <si>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</si>
  <si>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</si>
  <si>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</si>
  <si>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</si>
  <si>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</si>
  <si>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</si>
  <si>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</si>
  <si>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</si>
  <si>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</si>
  <si>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</si>
  <si>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</si>
  <si>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</si>
  <si>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</si>
  <si>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gef</t>
  </si>
  <si>
    <t>$x%# + $y%#$y%-{0} -&gt; $x%# + $y%#$y%-{GTP}</t>
  </si>
  <si>
    <t>GTPase-activation</t>
  </si>
  <si>
    <t>gap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</si>
  <si>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</si>
  <si>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</si>
  <si>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</si>
  <si>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</si>
  <si>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</si>
  <si>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</si>
  <si>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</si>
  <si>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</si>
  <si>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ppi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</si>
  <si>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</si>
  <si>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</si>
  <si>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</si>
  <si>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</si>
  <si>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</si>
  <si>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</si>
  <si>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</si>
  <si>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</si>
  <si>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</si>
  <si>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</si>
  <si>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</si>
  <si>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</si>
  <si>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</si>
  <si>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</si>
  <si>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</si>
  <si>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</si>
  <si>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</si>
  <si>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</si>
  <si>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</si>
  <si>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</si>
  <si>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</si>
  <si>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</si>
  <si>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</si>
  <si>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</si>
  <si>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</si>
  <si>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</si>
  <si>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</si>
  <si>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</si>
  <si>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</si>
  <si>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</si>
  <si>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</si>
  <si>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</si>
  <si>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GTP</t>
  </si>
  <si>
    <t>truncated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</si>
</sst>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D8D8D8"/>
        <bgColor rgb="FFD8D8D8"/>
      </patternFill>
    </fill>
  </fills>
  <borders count="13">
    <border/>
    <border>
      <left style="thin">
        <color rgb="FF3C3C3C"/>
      </left>
      <right/>
      <top style="thin">
        <color rgb="FF3C3C3C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horizontal="center" shrinkToFit="0" vertical="bottom" wrapText="0"/>
    </xf>
    <xf borderId="2" fillId="3" fontId="0" numFmtId="0" xfId="0" applyAlignment="1" applyBorder="1" applyFill="1" applyFont="1">
      <alignment horizontal="center" shrinkToFit="0" vertical="bottom" wrapText="0"/>
    </xf>
    <xf borderId="2" fillId="4" fontId="0" numFmtId="0" xfId="0" applyAlignment="1" applyBorder="1" applyFill="1" applyFont="1">
      <alignment horizontal="center" shrinkToFit="0" vertical="bottom" wrapText="0"/>
    </xf>
    <xf borderId="3" fillId="5" fontId="0" numFmtId="0" xfId="0" applyAlignment="1" applyBorder="1" applyFill="1" applyFont="1">
      <alignment shrinkToFit="0" vertical="bottom" wrapText="0"/>
    </xf>
    <xf borderId="2" fillId="5" fontId="0" numFmtId="0" xfId="0" applyAlignment="1" applyBorder="1" applyFont="1">
      <alignment horizontal="left" readingOrder="0" shrinkToFit="0" vertical="bottom" wrapText="0"/>
    </xf>
    <xf borderId="4" fillId="5" fontId="0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shrinkToFit="0" vertical="bottom" wrapText="0"/>
    </xf>
    <xf borderId="5" fillId="4" fontId="1" numFmtId="0" xfId="0" applyAlignment="1" applyBorder="1" applyFont="1">
      <alignment horizontal="center" readingOrder="0" shrinkToFit="0" vertical="bottom" wrapText="0"/>
    </xf>
    <xf borderId="6" fillId="5" fontId="1" numFmtId="0" xfId="0" applyAlignment="1" applyBorder="1" applyFont="1">
      <alignment shrinkToFit="0" vertical="bottom" wrapText="0"/>
    </xf>
    <xf borderId="5" fillId="5" fontId="1" numFmtId="0" xfId="0" applyAlignment="1" applyBorder="1" applyFont="1">
      <alignment horizontal="left" shrinkToFit="0" vertical="bottom" wrapText="0"/>
    </xf>
    <xf borderId="7" fillId="5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5" fontId="1" numFmtId="0" xfId="0" applyAlignment="1" applyBorder="1" applyFont="1">
      <alignment readingOrder="0" shrinkToFit="0" vertical="bottom" wrapText="0"/>
    </xf>
    <xf borderId="5" fillId="4" fontId="1" numFmtId="0" xfId="0" applyAlignment="1" applyBorder="1" applyFont="1">
      <alignment horizontal="center" shrinkToFit="0" vertical="bottom" wrapText="0"/>
    </xf>
    <xf borderId="8" fillId="6" fontId="0" numFmtId="0" xfId="0" applyAlignment="1" applyBorder="1" applyFill="1" applyFont="1">
      <alignment shrinkToFit="0" vertical="bottom" wrapText="0"/>
    </xf>
    <xf borderId="9" fillId="3" fontId="0" numFmtId="0" xfId="0" applyAlignment="1" applyBorder="1" applyFont="1">
      <alignment shrinkToFit="0" vertical="bottom" wrapText="0"/>
    </xf>
    <xf borderId="10" fillId="5" fontId="0" numFmtId="0" xfId="0" applyAlignment="1" applyBorder="1" applyFont="1">
      <alignment readingOrder="0" shrinkToFit="0" vertical="bottom" wrapText="0"/>
    </xf>
    <xf borderId="9" fillId="5" fontId="0" numFmtId="0" xfId="0" applyAlignment="1" applyBorder="1" applyFont="1">
      <alignment shrinkToFit="0" vertical="bottom" wrapText="0"/>
    </xf>
    <xf borderId="11" fillId="5" fontId="0" numFmtId="0" xfId="0" applyAlignment="1" applyBorder="1" applyFont="1">
      <alignment shrinkToFit="0" vertical="bottom" wrapText="0"/>
    </xf>
    <xf borderId="12" fillId="6" fontId="0" numFmtId="0" xfId="0" applyAlignment="1" applyBorder="1" applyFont="1">
      <alignment shrinkToFit="0" vertical="bottom" wrapText="0"/>
    </xf>
    <xf borderId="5" fillId="3" fontId="0" numFmtId="0" xfId="0" applyAlignment="1" applyBorder="1" applyFont="1">
      <alignment readingOrder="0" shrinkToFit="0" vertical="bottom" wrapText="0"/>
    </xf>
    <xf borderId="6" fillId="5" fontId="0" numFmtId="49" xfId="0" applyAlignment="1" applyBorder="1" applyFont="1" applyNumberFormat="1">
      <alignment shrinkToFit="0" vertical="bottom" wrapText="0"/>
    </xf>
    <xf borderId="5" fillId="5" fontId="0" numFmtId="0" xfId="0" applyAlignment="1" applyBorder="1" applyFont="1">
      <alignment shrinkToFit="0" vertical="bottom" wrapText="0"/>
    </xf>
    <xf borderId="7" fillId="5" fontId="0" numFmtId="0" xfId="0" applyAlignment="1" applyBorder="1" applyFont="1">
      <alignment shrinkToFit="0" vertical="bottom" wrapText="0"/>
    </xf>
    <xf borderId="7" fillId="5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FFCC00"/>
          <bgColor rgb="FFFFCC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43"/>
    <col customWidth="1" min="2" max="2" width="19.43"/>
    <col customWidth="1" min="3" max="3" width="20.0"/>
    <col customWidth="1" min="4" max="4" width="20.14"/>
    <col customWidth="1" min="5" max="5" width="24.43"/>
    <col customWidth="1" min="6" max="6" width="19.71"/>
    <col customWidth="1" min="7" max="7" width="21.43"/>
    <col customWidth="1" min="8" max="8" width="21.71"/>
    <col customWidth="1" min="9" max="9" width="8.71"/>
    <col customWidth="1" min="10" max="10" width="27.43"/>
    <col customWidth="1" min="11" max="11" width="21.14"/>
    <col customWidth="1" min="12" max="12" width="24.43"/>
    <col customWidth="1" min="13" max="13" width="19.43"/>
    <col customWidth="1" min="14" max="14" width="38.14"/>
    <col customWidth="1" min="15" max="15" width="11.43"/>
    <col customWidth="1" min="16" max="26" width="8.0"/>
  </cols>
  <sheetData>
    <row r="1" ht="15.75" customHeight="1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7" t="s">
        <v>9</v>
      </c>
      <c r="J2" s="8" t="s">
        <v>10</v>
      </c>
      <c r="K2" s="9" t="s">
        <v>11</v>
      </c>
      <c r="L2" s="1" t="str">
        <f t="shared" ref="L2:L4" si="1">""</f>
        <v/>
      </c>
      <c r="M2" s="2"/>
      <c r="N2" s="3"/>
      <c r="O2" s="3" t="str">
        <f t="shared" ref="O2:O4" si="2">""</f>
        <v/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 t="str">
        <f t="shared" ref="A3:A5" si="3">B3&amp;IF(AND(C3="",D3=""),"","_["&amp;C3&amp;IF(D3="","]","("&amp;D3&amp;")]"))&amp;"_"&amp;E3&amp;"_"&amp;F3&amp;IF(AND(G3="",H3=""),"","_["&amp;G3&amp;IF(H3="","]","("&amp;H3&amp;")]"))</f>
        <v>Ligand_i_RTK</v>
      </c>
      <c r="B3" s="11" t="s">
        <v>12</v>
      </c>
      <c r="C3" s="12"/>
      <c r="D3" s="12"/>
      <c r="E3" s="13" t="s">
        <v>13</v>
      </c>
      <c r="F3" s="11" t="s">
        <v>14</v>
      </c>
      <c r="G3" s="12"/>
      <c r="H3" s="12"/>
      <c r="I3" s="14"/>
      <c r="J3" s="15"/>
      <c r="K3" s="16"/>
      <c r="L3" s="1" t="str">
        <f t="shared" si="1"/>
        <v/>
      </c>
      <c r="M3" s="17"/>
      <c r="N3" s="17"/>
      <c r="O3" s="3" t="str">
        <f t="shared" si="2"/>
        <v/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0" t="str">
        <f t="shared" si="3"/>
        <v>RTK_p+_Substrate_[(P)]</v>
      </c>
      <c r="B4" s="11" t="s">
        <v>14</v>
      </c>
      <c r="C4" s="11"/>
      <c r="D4" s="12"/>
      <c r="E4" s="13" t="s">
        <v>15</v>
      </c>
      <c r="F4" s="11" t="s">
        <v>16</v>
      </c>
      <c r="G4" s="11"/>
      <c r="H4" s="11" t="s">
        <v>17</v>
      </c>
      <c r="I4" s="14"/>
      <c r="J4" s="15"/>
      <c r="K4" s="16"/>
      <c r="L4" s="1" t="str">
        <f t="shared" si="1"/>
        <v/>
      </c>
      <c r="M4" s="17"/>
      <c r="N4" s="17"/>
      <c r="O4" s="3" t="str">
        <f t="shared" si="2"/>
        <v/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0" t="str">
        <f t="shared" si="3"/>
        <v>PPase_p-_Substrate_[(P)]</v>
      </c>
      <c r="B5" s="11" t="s">
        <v>18</v>
      </c>
      <c r="C5" s="12"/>
      <c r="D5" s="12"/>
      <c r="E5" s="13" t="s">
        <v>19</v>
      </c>
      <c r="F5" s="11" t="s">
        <v>16</v>
      </c>
      <c r="G5" s="12"/>
      <c r="H5" s="11" t="s">
        <v>17</v>
      </c>
      <c r="I5" s="18"/>
      <c r="J5" s="15"/>
      <c r="K5" s="16"/>
      <c r="L5" s="1"/>
      <c r="M5" s="17"/>
      <c r="N5" s="17"/>
      <c r="O5" s="3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0"/>
      <c r="B6" s="11"/>
      <c r="C6" s="12"/>
      <c r="D6" s="12"/>
      <c r="E6" s="13"/>
      <c r="F6" s="11"/>
      <c r="G6" s="12"/>
      <c r="H6" s="11"/>
      <c r="I6" s="14"/>
      <c r="J6" s="15"/>
      <c r="K6" s="16"/>
      <c r="L6" s="1"/>
      <c r="M6" s="17"/>
      <c r="N6" s="17"/>
      <c r="O6" s="3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0"/>
      <c r="B7" s="11"/>
      <c r="C7" s="12"/>
      <c r="D7" s="12"/>
      <c r="E7" s="19"/>
      <c r="F7" s="11"/>
      <c r="G7" s="12"/>
      <c r="H7" s="12"/>
      <c r="I7" s="14"/>
      <c r="J7" s="15"/>
      <c r="K7" s="16"/>
      <c r="L7" s="1"/>
      <c r="M7" s="17"/>
      <c r="N7" s="17"/>
      <c r="O7" s="3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0"/>
      <c r="B8" s="11"/>
      <c r="C8" s="12"/>
      <c r="D8" s="12"/>
      <c r="E8" s="13"/>
      <c r="F8" s="11"/>
      <c r="G8" s="12"/>
      <c r="H8" s="12"/>
      <c r="I8" s="14"/>
      <c r="J8" s="15"/>
      <c r="K8" s="16"/>
      <c r="L8" s="1"/>
      <c r="M8" s="17"/>
      <c r="N8" s="17"/>
      <c r="O8" s="3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0"/>
      <c r="B9" s="11"/>
      <c r="C9" s="12"/>
      <c r="D9" s="12"/>
      <c r="E9" s="13"/>
      <c r="F9" s="11"/>
      <c r="G9" s="12"/>
      <c r="H9" s="12"/>
      <c r="I9" s="14"/>
      <c r="J9" s="15"/>
      <c r="K9" s="16"/>
      <c r="L9" s="1"/>
      <c r="M9" s="17"/>
      <c r="N9" s="17"/>
      <c r="O9" s="3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0"/>
      <c r="B10" s="11"/>
      <c r="C10" s="12"/>
      <c r="D10" s="12"/>
      <c r="E10" s="13"/>
      <c r="F10" s="11"/>
      <c r="G10" s="12"/>
      <c r="H10" s="12"/>
      <c r="I10" s="14"/>
      <c r="J10" s="15"/>
      <c r="K10" s="16"/>
      <c r="L10" s="1"/>
      <c r="M10" s="17"/>
      <c r="N10" s="17"/>
      <c r="O10" s="3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0"/>
      <c r="B11" s="11"/>
      <c r="C11" s="12"/>
      <c r="D11" s="12"/>
      <c r="E11" s="13"/>
      <c r="F11" s="11"/>
      <c r="G11" s="12"/>
      <c r="H11" s="12"/>
      <c r="I11" s="14"/>
      <c r="J11" s="15"/>
      <c r="K11" s="16"/>
      <c r="L11" s="1"/>
      <c r="M11" s="17"/>
      <c r="N11" s="17"/>
      <c r="O11" s="3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0"/>
      <c r="B12" s="11"/>
      <c r="C12" s="12"/>
      <c r="D12" s="12"/>
      <c r="E12" s="13"/>
      <c r="F12" s="11"/>
      <c r="G12" s="12"/>
      <c r="H12" s="12"/>
      <c r="I12" s="14"/>
      <c r="J12" s="15"/>
      <c r="K12" s="16"/>
      <c r="L12" s="1"/>
      <c r="M12" s="17"/>
      <c r="N12" s="17"/>
      <c r="O12" s="3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F13:L1000">
    <cfRule type="expression" dxfId="0" priority="1">
      <formula>NOT(ISERROR(SEARCH("(",F13)))</formula>
    </cfRule>
  </conditionalFormatting>
  <conditionalFormatting sqref="A2:A12">
    <cfRule type="expression" dxfId="1" priority="2">
      <formula>NOT(ISERROR(SEARCH("Error",A2)))</formula>
    </cfRule>
  </conditionalFormatting>
  <conditionalFormatting sqref="B2:H12">
    <cfRule type="containsText" dxfId="2" priority="3" operator="containsText" text="&quot;(&quot;">
      <formula>NOT(ISERROR(SEARCH(("""("""),(B2))))</formula>
    </cfRule>
  </conditionalFormatting>
  <conditionalFormatting sqref="B2:K12">
    <cfRule type="containsText" dxfId="3" priority="4" operator="containsText" text="&quot;Error&quot;">
      <formula>NOT(ISERROR(SEARCH(("""Error"""),(B2))))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41.43"/>
    <col customWidth="1" min="3" max="3" width="12.0"/>
    <col customWidth="1" min="4" max="4" width="51.29"/>
    <col customWidth="1" min="5" max="5" width="8.43"/>
    <col customWidth="1" min="6" max="6" width="7.86"/>
    <col customWidth="1" min="7" max="7" width="36.86"/>
    <col customWidth="1" min="8" max="8" width="4.71"/>
    <col customWidth="1" min="9" max="26" width="8.0"/>
  </cols>
  <sheetData>
    <row r="1" ht="15.75" customHeight="1">
      <c r="A1" s="3" t="s">
        <v>20</v>
      </c>
      <c r="B1" s="3"/>
      <c r="C1" s="3"/>
      <c r="D1" s="3"/>
      <c r="E1" s="3"/>
      <c r="F1" s="3"/>
      <c r="G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0" t="s">
        <v>21</v>
      </c>
      <c r="B2" s="21" t="s">
        <v>22</v>
      </c>
      <c r="C2" s="21" t="s">
        <v>23</v>
      </c>
      <c r="D2" s="21" t="s">
        <v>24</v>
      </c>
      <c r="E2" s="22" t="s">
        <v>10</v>
      </c>
      <c r="F2" s="23" t="s">
        <v>9</v>
      </c>
      <c r="G2" s="24" t="s">
        <v>11</v>
      </c>
      <c r="H2" t="str">
        <f t="shared" ref="H2:H3" si="1">""</f>
        <v/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5">
        <v>1.0</v>
      </c>
      <c r="B3" s="26" t="str">
        <f>ReactionList!A4</f>
        <v>RTK_p+_Substrate_[(P)]</v>
      </c>
      <c r="C3" s="26" t="s">
        <v>25</v>
      </c>
      <c r="D3" s="26" t="s">
        <v>26</v>
      </c>
      <c r="E3" s="27"/>
      <c r="F3" s="28"/>
      <c r="G3" s="29"/>
      <c r="H3" t="str">
        <f t="shared" si="1"/>
        <v/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5">
        <f t="shared" ref="A4:A12" si="2">A3+1</f>
        <v>2</v>
      </c>
      <c r="B4" s="26"/>
      <c r="C4" s="26"/>
      <c r="D4" s="26"/>
      <c r="E4" s="27"/>
      <c r="F4" s="28"/>
      <c r="G4" s="3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5">
        <f t="shared" si="2"/>
        <v>3</v>
      </c>
      <c r="B5" s="26"/>
      <c r="C5" s="26"/>
      <c r="D5" s="26"/>
      <c r="E5" s="27"/>
      <c r="F5" s="28"/>
      <c r="G5" s="2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5">
        <f t="shared" si="2"/>
        <v>4</v>
      </c>
      <c r="B6" s="26"/>
      <c r="C6" s="26"/>
      <c r="D6" s="26"/>
      <c r="E6" s="27"/>
      <c r="F6" s="28"/>
      <c r="G6" s="2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5">
        <f t="shared" si="2"/>
        <v>5</v>
      </c>
      <c r="B7" s="26"/>
      <c r="C7" s="26"/>
      <c r="D7" s="26"/>
      <c r="E7" s="27"/>
      <c r="F7" s="28"/>
      <c r="G7" s="2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5">
        <f t="shared" si="2"/>
        <v>6</v>
      </c>
      <c r="B8" s="26"/>
      <c r="C8" s="26"/>
      <c r="D8" s="26"/>
      <c r="E8" s="27"/>
      <c r="F8" s="28"/>
      <c r="G8" s="2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5">
        <f t="shared" si="2"/>
        <v>7</v>
      </c>
      <c r="B9" s="26"/>
      <c r="C9" s="26"/>
      <c r="D9" s="26"/>
      <c r="E9" s="27"/>
      <c r="F9" s="28"/>
      <c r="G9" s="2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5">
        <f t="shared" si="2"/>
        <v>8</v>
      </c>
      <c r="B10" s="26"/>
      <c r="C10" s="26"/>
      <c r="D10" s="26"/>
      <c r="E10" s="27"/>
      <c r="F10" s="28"/>
      <c r="G10" s="2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5">
        <f t="shared" si="2"/>
        <v>9</v>
      </c>
      <c r="B11" s="26"/>
      <c r="C11" s="26"/>
      <c r="D11" s="26"/>
      <c r="E11" s="27"/>
      <c r="F11" s="28"/>
      <c r="G11" s="2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5">
        <f t="shared" si="2"/>
        <v>10</v>
      </c>
      <c r="E12" s="27"/>
      <c r="F12" s="28"/>
      <c r="G12" s="2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G$12"/>
  <conditionalFormatting sqref="A13:G1000 H2:H7 H10:H1000">
    <cfRule type="expression" dxfId="1" priority="1">
      <formula>ISERROR(A13)</formula>
    </cfRule>
  </conditionalFormatting>
  <conditionalFormatting sqref="B2:B11 C2:C9 D2:D11">
    <cfRule type="cellIs" dxfId="3" priority="2" operator="equal">
      <formula>0</formula>
    </cfRule>
  </conditionalFormatting>
  <conditionalFormatting sqref="H8">
    <cfRule type="expression" dxfId="1" priority="3">
      <formula>ISERROR(H8)</formula>
    </cfRule>
  </conditionalFormatting>
  <conditionalFormatting sqref="D3:D7 B4 B10:D11">
    <cfRule type="cellIs" dxfId="3" priority="4" operator="equal">
      <formula>0</formula>
    </cfRule>
  </conditionalFormatting>
  <conditionalFormatting sqref="H9">
    <cfRule type="expression" dxfId="1" priority="5">
      <formula>ISERROR(H9)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57"/>
    <col customWidth="1" min="2" max="2" width="16.57"/>
    <col customWidth="1" min="3" max="3" width="17.57"/>
    <col customWidth="1" min="4" max="4" width="10.57"/>
    <col customWidth="1" min="5" max="5" width="12.43"/>
    <col customWidth="1" min="6" max="6" width="10.43"/>
    <col customWidth="1" min="7" max="7" width="12.29"/>
    <col customWidth="1" min="8" max="8" width="62.29"/>
    <col customWidth="1" min="9" max="26" width="8.0"/>
  </cols>
  <sheetData>
    <row r="1">
      <c r="A1" t="s">
        <v>27</v>
      </c>
    </row>
    <row r="2">
      <c r="A2" t="s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</row>
    <row r="3">
      <c r="A3" s="3" t="s">
        <v>35</v>
      </c>
      <c r="B3" s="3" t="s">
        <v>15</v>
      </c>
      <c r="C3" s="3" t="s">
        <v>36</v>
      </c>
      <c r="D3" s="3" t="s">
        <v>37</v>
      </c>
      <c r="E3" s="3" t="s">
        <v>38</v>
      </c>
      <c r="F3" s="3" t="s">
        <v>37</v>
      </c>
      <c r="G3" s="3" t="s">
        <v>39</v>
      </c>
      <c r="H3" s="3" t="s">
        <v>40</v>
      </c>
    </row>
    <row r="4">
      <c r="A4" s="3" t="s">
        <v>41</v>
      </c>
      <c r="B4" s="3" t="s">
        <v>19</v>
      </c>
      <c r="C4" s="3" t="s">
        <v>36</v>
      </c>
      <c r="D4" s="3" t="s">
        <v>37</v>
      </c>
      <c r="E4" s="3" t="s">
        <v>38</v>
      </c>
      <c r="F4" s="3" t="s">
        <v>37</v>
      </c>
      <c r="G4" s="3" t="s">
        <v>39</v>
      </c>
      <c r="H4" s="3" t="s">
        <v>42</v>
      </c>
    </row>
    <row r="5">
      <c r="A5" s="3" t="s">
        <v>43</v>
      </c>
      <c r="B5" s="3" t="s">
        <v>44</v>
      </c>
      <c r="C5" s="3" t="s">
        <v>36</v>
      </c>
      <c r="D5" s="3" t="s">
        <v>37</v>
      </c>
      <c r="E5" s="3" t="s">
        <v>38</v>
      </c>
      <c r="F5" s="3" t="s">
        <v>37</v>
      </c>
      <c r="G5" s="3" t="s">
        <v>39</v>
      </c>
      <c r="H5" s="3" t="s">
        <v>45</v>
      </c>
    </row>
    <row r="6">
      <c r="A6" s="3" t="s">
        <v>46</v>
      </c>
      <c r="B6" s="3" t="s">
        <v>47</v>
      </c>
      <c r="C6" s="3" t="s">
        <v>36</v>
      </c>
      <c r="D6" s="3" t="s">
        <v>37</v>
      </c>
      <c r="E6" s="3" t="s">
        <v>39</v>
      </c>
      <c r="F6" s="3" t="s">
        <v>37</v>
      </c>
      <c r="G6" s="3" t="s">
        <v>39</v>
      </c>
      <c r="H6" s="3" t="s">
        <v>48</v>
      </c>
    </row>
    <row r="7">
      <c r="A7" s="3" t="s">
        <v>49</v>
      </c>
      <c r="B7" s="3" t="s">
        <v>50</v>
      </c>
      <c r="C7" s="3" t="s">
        <v>36</v>
      </c>
      <c r="D7" s="3" t="s">
        <v>37</v>
      </c>
      <c r="E7" s="3" t="s">
        <v>38</v>
      </c>
      <c r="F7" s="3" t="s">
        <v>37</v>
      </c>
      <c r="G7" s="3" t="s">
        <v>39</v>
      </c>
      <c r="H7" s="3" t="s">
        <v>51</v>
      </c>
    </row>
    <row r="8">
      <c r="A8" s="3" t="s">
        <v>52</v>
      </c>
      <c r="B8" s="3" t="s">
        <v>53</v>
      </c>
      <c r="C8" s="3" t="s">
        <v>36</v>
      </c>
      <c r="D8" s="3" t="s">
        <v>37</v>
      </c>
      <c r="E8" s="3" t="s">
        <v>38</v>
      </c>
      <c r="F8" s="3" t="s">
        <v>37</v>
      </c>
      <c r="G8" s="3" t="s">
        <v>39</v>
      </c>
      <c r="H8" s="3" t="s">
        <v>54</v>
      </c>
    </row>
    <row r="9">
      <c r="A9" s="3" t="s">
        <v>55</v>
      </c>
      <c r="B9" s="3" t="s">
        <v>56</v>
      </c>
      <c r="C9" s="3" t="s">
        <v>36</v>
      </c>
      <c r="D9" s="3" t="s">
        <v>37</v>
      </c>
      <c r="E9" s="3" t="s">
        <v>38</v>
      </c>
      <c r="F9" s="3" t="s">
        <v>37</v>
      </c>
      <c r="G9" s="3" t="s">
        <v>39</v>
      </c>
      <c r="H9" s="3" t="s">
        <v>57</v>
      </c>
    </row>
    <row r="10">
      <c r="A10" s="3" t="s">
        <v>58</v>
      </c>
      <c r="B10" s="3" t="s">
        <v>59</v>
      </c>
      <c r="C10" s="3" t="s">
        <v>36</v>
      </c>
      <c r="D10" s="3" t="s">
        <v>37</v>
      </c>
      <c r="E10" s="3" t="s">
        <v>38</v>
      </c>
      <c r="F10" s="3" t="s">
        <v>37</v>
      </c>
      <c r="G10" s="3" t="s">
        <v>39</v>
      </c>
      <c r="H10" s="3" t="s">
        <v>60</v>
      </c>
    </row>
    <row r="11">
      <c r="A11" s="3" t="s">
        <v>61</v>
      </c>
      <c r="B11" s="3" t="s">
        <v>62</v>
      </c>
      <c r="C11" s="3" t="s">
        <v>63</v>
      </c>
      <c r="D11" s="3" t="s">
        <v>37</v>
      </c>
      <c r="E11" s="3" t="s">
        <v>64</v>
      </c>
      <c r="F11" s="3" t="s">
        <v>37</v>
      </c>
      <c r="G11" s="3" t="s">
        <v>64</v>
      </c>
      <c r="H11" s="3" t="s">
        <v>65</v>
      </c>
    </row>
    <row r="12">
      <c r="A12" s="3" t="s">
        <v>66</v>
      </c>
      <c r="B12" s="3" t="s">
        <v>67</v>
      </c>
      <c r="C12" s="3" t="s">
        <v>63</v>
      </c>
      <c r="D12" s="3" t="s">
        <v>37</v>
      </c>
      <c r="E12" s="3" t="s">
        <v>64</v>
      </c>
      <c r="F12" s="3" t="s">
        <v>37</v>
      </c>
      <c r="G12" s="3" t="s">
        <v>64</v>
      </c>
      <c r="H12" s="3" t="s">
        <v>68</v>
      </c>
    </row>
    <row r="13">
      <c r="A13" s="3" t="s">
        <v>69</v>
      </c>
      <c r="B13" s="3" t="s">
        <v>13</v>
      </c>
      <c r="C13" s="3" t="s">
        <v>63</v>
      </c>
      <c r="D13" s="3" t="s">
        <v>70</v>
      </c>
      <c r="E13" s="3" t="s">
        <v>64</v>
      </c>
      <c r="F13" s="3" t="s">
        <v>70</v>
      </c>
      <c r="G13" s="3" t="s">
        <v>64</v>
      </c>
      <c r="H13" s="3" t="s">
        <v>65</v>
      </c>
    </row>
    <row r="14">
      <c r="A14" s="3" t="s">
        <v>71</v>
      </c>
      <c r="B14" t="s">
        <v>72</v>
      </c>
      <c r="C14" t="s">
        <v>63</v>
      </c>
      <c r="D14" t="s">
        <v>37</v>
      </c>
      <c r="E14" t="s">
        <v>64</v>
      </c>
      <c r="F14" t="s">
        <v>73</v>
      </c>
      <c r="G14" t="s">
        <v>64</v>
      </c>
      <c r="H14" t="s">
        <v>65</v>
      </c>
    </row>
    <row r="15">
      <c r="A15" t="s">
        <v>74</v>
      </c>
      <c r="B15" t="s">
        <v>75</v>
      </c>
      <c r="C15" t="s">
        <v>36</v>
      </c>
      <c r="D15" t="s">
        <v>37</v>
      </c>
      <c r="E15" t="s">
        <v>38</v>
      </c>
      <c r="F15" t="s">
        <v>73</v>
      </c>
      <c r="G15" t="s">
        <v>38</v>
      </c>
      <c r="H15" t="s">
        <v>76</v>
      </c>
    </row>
    <row r="16">
      <c r="A16" t="s">
        <v>77</v>
      </c>
      <c r="B16" t="s">
        <v>78</v>
      </c>
      <c r="C16" t="s">
        <v>36</v>
      </c>
      <c r="D16" t="s">
        <v>37</v>
      </c>
      <c r="E16" t="s">
        <v>38</v>
      </c>
      <c r="F16" t="s">
        <v>79</v>
      </c>
      <c r="G16" t="s">
        <v>38</v>
      </c>
      <c r="H16" t="s">
        <v>80</v>
      </c>
    </row>
    <row r="17">
      <c r="A17" t="s">
        <v>81</v>
      </c>
      <c r="B17" t="s">
        <v>82</v>
      </c>
      <c r="C17" t="s">
        <v>36</v>
      </c>
      <c r="D17" t="s">
        <v>37</v>
      </c>
      <c r="E17" t="s">
        <v>38</v>
      </c>
      <c r="F17" t="s">
        <v>70</v>
      </c>
      <c r="G17" t="s">
        <v>38</v>
      </c>
      <c r="H17" t="s">
        <v>83</v>
      </c>
    </row>
    <row r="18">
      <c r="A18" t="s">
        <v>84</v>
      </c>
      <c r="B18" t="s">
        <v>85</v>
      </c>
      <c r="C18" t="s">
        <v>36</v>
      </c>
      <c r="D18" t="s">
        <v>37</v>
      </c>
      <c r="E18" t="s">
        <v>38</v>
      </c>
      <c r="F18" t="s">
        <v>70</v>
      </c>
      <c r="G18" t="s">
        <v>38</v>
      </c>
      <c r="H18" t="s">
        <v>86</v>
      </c>
    </row>
    <row r="19">
      <c r="A19" s="31"/>
      <c r="B19" s="31"/>
      <c r="C19" s="31"/>
      <c r="D19" s="31"/>
      <c r="E19" s="31"/>
      <c r="F19" s="31"/>
      <c r="G19" s="31"/>
      <c r="H19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4.43"/>
    <col customWidth="1" min="3" max="6" width="11.43"/>
    <col customWidth="1" min="7" max="26" width="8.0"/>
  </cols>
  <sheetData>
    <row r="1">
      <c r="A1" t="s">
        <v>87</v>
      </c>
    </row>
    <row r="2">
      <c r="A2" t="s">
        <v>88</v>
      </c>
      <c r="B2" t="s">
        <v>89</v>
      </c>
    </row>
    <row r="3">
      <c r="A3" t="s">
        <v>90</v>
      </c>
      <c r="B3" s="1">
        <v>0.0</v>
      </c>
    </row>
    <row r="4">
      <c r="A4" t="s">
        <v>91</v>
      </c>
      <c r="B4" s="1" t="s">
        <v>92</v>
      </c>
    </row>
    <row r="5">
      <c r="A5" t="s">
        <v>93</v>
      </c>
      <c r="B5" s="1" t="s">
        <v>94</v>
      </c>
    </row>
    <row r="6">
      <c r="A6" t="s">
        <v>95</v>
      </c>
      <c r="B6" s="1" t="s">
        <v>95</v>
      </c>
    </row>
    <row r="7">
      <c r="A7" t="s">
        <v>96</v>
      </c>
      <c r="B7" s="1" t="s">
        <v>96</v>
      </c>
    </row>
    <row r="8">
      <c r="A8" s="31"/>
      <c r="B8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